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hnabrechnung" sheetId="1" state="visible" r:id="rId1"/>
  </sheets>
  <definedNames>
    <definedName name="_xlnm.Print_Area" localSheetId="0">'Lohnabrechnung'!$A$1:$E$40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Calibri"/>
      <b val="1"/>
      <color rgb="000F172A"/>
      <sz val="20"/>
    </font>
    <font>
      <name val="Calibri"/>
      <color rgb="0064748B"/>
      <sz val="11"/>
    </font>
    <font>
      <name val="Calibri"/>
      <b val="1"/>
      <color rgb="0064748B"/>
      <sz val="9"/>
    </font>
    <font>
      <name val="Calibri"/>
      <color rgb="00CBD5E1"/>
      <sz val="10"/>
    </font>
    <font>
      <name val="Calibri"/>
      <b val="1"/>
      <color rgb="00FFFFFF"/>
      <sz val="11"/>
    </font>
    <font>
      <name val="Calibri"/>
      <color rgb="00334155"/>
      <sz val="10"/>
    </font>
    <font>
      <name val="Calibri"/>
      <color rgb="000F172A"/>
      <sz val="10"/>
    </font>
    <font>
      <name val="Calibri"/>
      <b val="1"/>
      <color rgb="000F172A"/>
      <sz val="10"/>
    </font>
    <font>
      <name val="Calibri"/>
      <i val="1"/>
      <color rgb="0064748B"/>
      <sz val="8"/>
    </font>
    <font>
      <name val="Calibri"/>
      <color rgb="00DC2626"/>
      <sz val="10"/>
    </font>
    <font>
      <name val="Calibri"/>
      <b val="1"/>
      <color rgb="00DC2626"/>
      <sz val="10"/>
    </font>
    <font>
      <name val="Calibri"/>
      <b val="1"/>
      <color rgb="000F172A"/>
      <sz val="13"/>
    </font>
    <font>
      <name val="Calibri"/>
      <b val="1"/>
      <color rgb="00047857"/>
      <sz val="13"/>
    </font>
    <font>
      <name val="Calibri"/>
      <b val="1"/>
      <color rgb="004F46E5"/>
      <sz val="9"/>
    </font>
    <font>
      <name val="Calibri"/>
      <b val="1"/>
      <i val="1"/>
      <color rgb="0064748B"/>
      <sz val="8"/>
    </font>
    <font>
      <name val="Calibri"/>
      <color rgb="00CBD5E1"/>
      <sz val="8"/>
    </font>
  </fonts>
  <fills count="11">
    <fill>
      <patternFill/>
    </fill>
    <fill>
      <patternFill patternType="gray125"/>
    </fill>
    <fill>
      <patternFill patternType="solid">
        <fgColor rgb="00EEF2FF"/>
      </patternFill>
    </fill>
    <fill>
      <patternFill patternType="solid">
        <fgColor rgb="004F46E5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1F5F9"/>
      </patternFill>
    </fill>
    <fill>
      <patternFill patternType="solid">
        <fgColor rgb="00DC2626"/>
      </patternFill>
    </fill>
    <fill>
      <patternFill patternType="solid">
        <fgColor rgb="00FEF2F2"/>
      </patternFill>
    </fill>
    <fill>
      <patternFill patternType="solid">
        <fgColor rgb="00FEE2E2"/>
      </patternFill>
    </fill>
    <fill>
      <patternFill patternType="solid">
        <fgColor rgb="00D1FAE5"/>
      </patternFill>
    </fill>
  </fills>
  <borders count="7">
    <border>
      <left/>
      <right/>
      <top/>
      <bottom/>
      <diagonal/>
    </border>
    <border>
      <left style="hair">
        <color rgb="00CBD5E1"/>
      </left>
      <right style="hair">
        <color rgb="00CBD5E1"/>
      </right>
      <top style="hair">
        <color rgb="00CBD5E1"/>
      </top>
      <bottom style="hair">
        <color rgb="00CBD5E1"/>
      </bottom>
    </border>
    <border>
      <left/>
      <right/>
      <top style="hair">
        <color rgb="00CBD5E1"/>
      </top>
      <bottom/>
      <diagonal/>
    </border>
    <border>
      <left/>
      <right style="hair">
        <color rgb="00CBD5E1"/>
      </right>
      <top style="hair">
        <color rgb="00CBD5E1"/>
      </top>
      <bottom/>
      <diagonal/>
    </border>
    <border>
      <left/>
      <right style="hair">
        <color rgb="00CBD5E1"/>
      </right>
      <top style="hair">
        <color rgb="00CBD5E1"/>
      </top>
      <bottom style="hair">
        <color rgb="00CBD5E1"/>
      </bottom>
      <diagonal/>
    </border>
    <border>
      <left style="hair">
        <color rgb="00CBD5E1"/>
      </left>
      <right style="hair">
        <color rgb="00CBD5E1"/>
      </right>
      <top style="medium">
        <color rgb="000F172A"/>
      </top>
      <bottom style="medium">
        <color rgb="000F172A"/>
      </bottom>
    </border>
    <border>
      <left style="hair">
        <color rgb="00CBD5E1"/>
      </left>
      <right style="hair">
        <color rgb="00CBD5E1"/>
      </right>
      <top style="double">
        <color rgb="000F172A"/>
      </top>
      <bottom style="double">
        <color rgb="000F172A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4" fillId="2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right" vertical="center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right" vertical="center"/>
    </xf>
    <xf numFmtId="4" fontId="7" fillId="4" borderId="1" applyAlignment="1" pivotButton="0" quotePrefix="0" xfId="0">
      <alignment horizontal="right" vertical="center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right" vertical="center"/>
    </xf>
    <xf numFmtId="4" fontId="7" fillId="5" borderId="1" applyAlignment="1" pivotButton="0" quotePrefix="0" xfId="0">
      <alignment horizontal="right" vertical="center"/>
    </xf>
    <xf numFmtId="0" fontId="0" fillId="6" borderId="5" pivotButton="0" quotePrefix="0" xfId="0"/>
    <xf numFmtId="0" fontId="8" fillId="6" borderId="5" pivotButton="0" quotePrefix="0" xfId="0"/>
    <xf numFmtId="4" fontId="8" fillId="6" borderId="5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right" vertical="center"/>
    </xf>
    <xf numFmtId="4" fontId="10" fillId="4" borderId="1" applyAlignment="1" pivotButton="0" quotePrefix="0" xfId="0">
      <alignment horizontal="right" vertical="center"/>
    </xf>
    <xf numFmtId="0" fontId="0" fillId="8" borderId="1" pivotButton="0" quotePrefix="0" xfId="0"/>
    <xf numFmtId="0" fontId="6" fillId="8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right" vertical="center"/>
    </xf>
    <xf numFmtId="4" fontId="10" fillId="8" borderId="1" applyAlignment="1" pivotButton="0" quotePrefix="0" xfId="0">
      <alignment horizontal="right" vertical="center"/>
    </xf>
    <xf numFmtId="0" fontId="0" fillId="9" borderId="5" pivotButton="0" quotePrefix="0" xfId="0"/>
    <xf numFmtId="0" fontId="11" fillId="9" borderId="5" pivotButton="0" quotePrefix="0" xfId="0"/>
    <xf numFmtId="4" fontId="11" fillId="9" borderId="5" applyAlignment="1" pivotButton="0" quotePrefix="0" xfId="0">
      <alignment horizontal="right" vertical="center"/>
    </xf>
    <xf numFmtId="0" fontId="12" fillId="10" borderId="6" applyAlignment="1" pivotButton="0" quotePrefix="0" xfId="0">
      <alignment horizontal="left" vertical="center"/>
    </xf>
    <xf numFmtId="0" fontId="0" fillId="10" borderId="6" pivotButton="0" quotePrefix="0" xfId="0"/>
    <xf numFmtId="4" fontId="13" fillId="10" borderId="6" applyAlignment="1" pivotButton="0" quotePrefix="0" xfId="0">
      <alignment horizontal="right" vertical="center"/>
    </xf>
    <xf numFmtId="0" fontId="14" fillId="0" borderId="0" pivotButton="0" quotePrefix="0" xfId="0"/>
    <xf numFmtId="0" fontId="9" fillId="0" borderId="0" pivotButton="0" quotePrefix="0" xfId="0"/>
    <xf numFmtId="0" fontId="15" fillId="0" borderId="0" pivotButton="0" quotePrefix="0" xfId="0"/>
    <xf numFmtId="0" fontId="1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E32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" customWidth="1" min="1" max="1"/>
    <col width="34" customWidth="1" min="2" max="2"/>
    <col width="14" customWidth="1" min="3" max="3"/>
    <col width="14" customWidth="1" min="4" max="4"/>
    <col width="16" customWidth="1" min="5" max="5"/>
  </cols>
  <sheetData>
    <row r="1" ht="32" customHeight="1">
      <c r="A1" s="1" t="inlineStr">
        <is>
          <t>LOHNABRECHNUNG</t>
        </is>
      </c>
    </row>
    <row r="2" ht="18" customHeight="1">
      <c r="A2" s="2" t="inlineStr">
        <is>
          <t>Schweiz 2026 — Vorlage erstellt mit erplight.ch</t>
        </is>
      </c>
    </row>
    <row r="3" ht="8" customHeight="1"/>
    <row r="4" ht="22" customHeight="1">
      <c r="A4" s="3" t="inlineStr">
        <is>
          <t>Firma / Arbeitgeber:</t>
        </is>
      </c>
      <c r="B4" s="4" t="n"/>
      <c r="C4" s="5" t="n"/>
      <c r="D4" s="3" t="inlineStr">
        <is>
          <t>Abrechnungsperiode:</t>
        </is>
      </c>
      <c r="E4" s="5" t="n"/>
    </row>
    <row r="5" ht="22" customHeight="1">
      <c r="A5" s="3" t="inlineStr">
        <is>
          <t>Arbeitnehmer:</t>
        </is>
      </c>
      <c r="B5" s="4" t="n"/>
      <c r="C5" s="5" t="n"/>
      <c r="D5" s="3" t="inlineStr">
        <is>
          <t>Personal-Nr:</t>
        </is>
      </c>
      <c r="E5" s="5" t="n"/>
    </row>
    <row r="6" ht="22" customHeight="1">
      <c r="A6" s="3" t="inlineStr">
        <is>
          <t>Strasse / PLZ Ort:</t>
        </is>
      </c>
      <c r="B6" s="4" t="n"/>
      <c r="C6" s="5" t="n"/>
      <c r="D6" s="3" t="inlineStr">
        <is>
          <t>AHV-Nr:</t>
        </is>
      </c>
      <c r="E6" s="5" t="n"/>
    </row>
    <row r="7" ht="22" customHeight="1">
      <c r="A7" s="3" t="inlineStr">
        <is>
          <t>Eintrittsdatum:</t>
        </is>
      </c>
      <c r="B7" s="4" t="n"/>
      <c r="C7" s="5" t="n"/>
      <c r="D7" s="3" t="inlineStr">
        <is>
          <t>Beschäftigungsgrad:</t>
        </is>
      </c>
      <c r="E7" s="5" t="n"/>
    </row>
    <row r="8" ht="10" customHeight="1"/>
    <row r="9" ht="26" customHeight="1">
      <c r="A9" s="6" t="inlineStr">
        <is>
          <t>BRUTTOLOHN</t>
        </is>
      </c>
      <c r="B9" s="7" t="n"/>
      <c r="C9" s="8" t="inlineStr">
        <is>
          <t>Satz</t>
        </is>
      </c>
      <c r="D9" s="9" t="inlineStr">
        <is>
          <t>Basis</t>
        </is>
      </c>
      <c r="E9" s="9" t="inlineStr">
        <is>
          <t>Betrag CHF</t>
        </is>
      </c>
    </row>
    <row r="10" ht="22" customHeight="1">
      <c r="A10" s="10" t="n"/>
      <c r="B10" s="11" t="inlineStr">
        <is>
          <t>Grundlohn (Monatslohn)</t>
        </is>
      </c>
      <c r="C10" s="12" t="inlineStr"/>
      <c r="D10" s="13" t="inlineStr"/>
      <c r="E10" s="14" t="n">
        <v>0</v>
      </c>
    </row>
    <row r="11" ht="22" customHeight="1">
      <c r="A11" s="15" t="n"/>
      <c r="B11" s="16" t="inlineStr">
        <is>
          <t>Ferienentschädigung (bei Stundenlohn)</t>
        </is>
      </c>
      <c r="C11" s="17" t="inlineStr">
        <is>
          <t>11.78%</t>
        </is>
      </c>
      <c r="D11" s="18" t="inlineStr"/>
      <c r="E11" s="19">
        <f>E10*0.1178</f>
        <v/>
      </c>
    </row>
    <row r="12" ht="22" customHeight="1">
      <c r="A12" s="10" t="n"/>
      <c r="B12" s="11" t="inlineStr">
        <is>
          <t>13. Monatslohn (1/12)</t>
        </is>
      </c>
      <c r="C12" s="12" t="inlineStr">
        <is>
          <t>8.33%</t>
        </is>
      </c>
      <c r="D12" s="13" t="inlineStr"/>
      <c r="E12" s="14">
        <f>E10*0.0833</f>
        <v/>
      </c>
    </row>
    <row r="13" ht="22" customHeight="1">
      <c r="A13" s="15" t="n"/>
      <c r="B13" s="16" t="inlineStr">
        <is>
          <t>Kinderzulagen (FamZG)</t>
        </is>
      </c>
      <c r="C13" s="17" t="inlineStr"/>
      <c r="D13" s="18" t="inlineStr"/>
      <c r="E13" s="19" t="n">
        <v>0</v>
      </c>
    </row>
    <row r="14" ht="22" customHeight="1">
      <c r="A14" s="10" t="n"/>
      <c r="B14" s="11" t="inlineStr">
        <is>
          <t>Spesen (effektiv, nicht AHV-pflichtig)</t>
        </is>
      </c>
      <c r="C14" s="12" t="inlineStr"/>
      <c r="D14" s="13" t="inlineStr"/>
      <c r="E14" s="14" t="n">
        <v>0</v>
      </c>
    </row>
    <row r="15" ht="22" customHeight="1">
      <c r="A15" s="15" t="n"/>
      <c r="B15" s="16" t="inlineStr">
        <is>
          <t>Weitere Zulagen (Prämien etc.)</t>
        </is>
      </c>
      <c r="C15" s="17" t="inlineStr"/>
      <c r="D15" s="18" t="inlineStr"/>
      <c r="E15" s="19" t="n">
        <v>0</v>
      </c>
    </row>
    <row r="16" ht="26" customHeight="1">
      <c r="A16" s="20" t="n"/>
      <c r="B16" s="21" t="inlineStr">
        <is>
          <t>TOTAL BRUTTO</t>
        </is>
      </c>
      <c r="C16" s="20" t="n"/>
      <c r="D16" s="20" t="n"/>
      <c r="E16" s="22">
        <f>SUM(E10:E15)</f>
        <v/>
      </c>
    </row>
    <row r="17" ht="10" customHeight="1"/>
    <row r="18" ht="26" customHeight="1">
      <c r="A18" s="23" t="inlineStr">
        <is>
          <t>ABZÜGE ARBEITNEHMER</t>
        </is>
      </c>
      <c r="B18" s="7" t="n"/>
      <c r="C18" s="24" t="inlineStr">
        <is>
          <t>Satz AN</t>
        </is>
      </c>
      <c r="D18" s="25" t="inlineStr">
        <is>
          <t>Basis</t>
        </is>
      </c>
      <c r="E18" s="25" t="inlineStr">
        <is>
          <t>Betrag CHF</t>
        </is>
      </c>
    </row>
    <row r="19" ht="22" customHeight="1">
      <c r="A19" s="10" t="n"/>
      <c r="B19" s="11" t="inlineStr">
        <is>
          <t>AHV/IV/EO</t>
        </is>
      </c>
      <c r="C19" s="12" t="inlineStr">
        <is>
          <t>5.30%</t>
        </is>
      </c>
      <c r="D19" s="26" t="inlineStr">
        <is>
          <t>AHV-pfl. Lohn</t>
        </is>
      </c>
      <c r="E19" s="27">
        <f>E16*0.053</f>
        <v/>
      </c>
    </row>
    <row r="20" ht="22" customHeight="1">
      <c r="A20" s="28" t="n"/>
      <c r="B20" s="29" t="inlineStr">
        <is>
          <t>ALV (bis CHF 148'200/J)</t>
        </is>
      </c>
      <c r="C20" s="30" t="inlineStr">
        <is>
          <t>1.10%</t>
        </is>
      </c>
      <c r="D20" s="31" t="inlineStr">
        <is>
          <t>AHV-pfl. Lohn</t>
        </is>
      </c>
      <c r="E20" s="32">
        <f>MIN(E16,148200/12)*0.011</f>
        <v/>
      </c>
    </row>
    <row r="21" ht="22" customHeight="1">
      <c r="A21" s="10" t="n"/>
      <c r="B21" s="11" t="inlineStr">
        <is>
          <t>BVG / Pensionskasse</t>
        </is>
      </c>
      <c r="C21" s="12" t="inlineStr">
        <is>
          <t>variabel</t>
        </is>
      </c>
      <c r="D21" s="26" t="inlineStr">
        <is>
          <t>Koord. Lohn</t>
        </is>
      </c>
      <c r="E21" s="27" t="n">
        <v>0</v>
      </c>
    </row>
    <row r="22" ht="22" customHeight="1">
      <c r="A22" s="28" t="n"/>
      <c r="B22" s="29" t="inlineStr">
        <is>
          <t>NBU (Nichtberufsunfall)</t>
        </is>
      </c>
      <c r="C22" s="30" t="inlineStr">
        <is>
          <t>~1.20%</t>
        </is>
      </c>
      <c r="D22" s="31" t="inlineStr">
        <is>
          <t>Bruttolohn</t>
        </is>
      </c>
      <c r="E22" s="32">
        <f>E16*0.012</f>
        <v/>
      </c>
    </row>
    <row r="23" ht="26" customHeight="1">
      <c r="A23" s="33" t="n"/>
      <c r="B23" s="34" t="inlineStr">
        <is>
          <t>TOTAL ABZÜGE</t>
        </is>
      </c>
      <c r="C23" s="33" t="n"/>
      <c r="D23" s="33" t="n"/>
      <c r="E23" s="35">
        <f>SUM(E19:E22)</f>
        <v/>
      </c>
    </row>
    <row r="24" ht="10" customHeight="1"/>
    <row r="25" ht="34" customHeight="1">
      <c r="A25" s="36" t="inlineStr">
        <is>
          <t>NETTOLOHN</t>
        </is>
      </c>
      <c r="B25" s="37" t="n"/>
      <c r="C25" s="37" t="n"/>
      <c r="D25" s="37" t="n"/>
      <c r="E25" s="38">
        <f>E16-E23</f>
        <v/>
      </c>
    </row>
    <row r="26" ht="10" customHeight="1"/>
    <row r="27" ht="16" customHeight="1">
      <c r="A27" s="39" t="inlineStr">
        <is>
          <t>HINWEISE ZU DEN SÄTZEN 2026</t>
        </is>
      </c>
    </row>
    <row r="28" ht="16" customHeight="1">
      <c r="A28" s="40" t="inlineStr">
        <is>
          <t>AHV/IV/EO: 10.60% total (je 5.30% AN/AG) | ALV: 2.20% total (je 1.10% AN/AG, max CHF 148'200/J)</t>
        </is>
      </c>
    </row>
    <row r="29" ht="16" customHeight="1">
      <c r="A29" s="40" t="inlineStr">
        <is>
          <t>BVG-Altersstaffel: 25-34 J: 7% | 35-44 J: 10% | 45-54 J: 15% | 55-65 J: 18% (Mindestsätze, je nach PK höher)</t>
        </is>
      </c>
    </row>
    <row r="30" ht="16" customHeight="1">
      <c r="A30" s="40" t="inlineStr">
        <is>
          <t>Koordinationsabzug 2026: CHF 26'460 | Eintrittsschwelle: CHF 22'680 | Max. koord. Lohn: CHF 64'260</t>
        </is>
      </c>
    </row>
    <row r="31" ht="14" customHeight="1">
      <c r="A31" s="41" t="inlineStr">
        <is>
          <t>BVG-Beitrag manuell eintragen — den exakten Betrag finden Sie auf dem PK-Ausweis Ihres Arbeitnehmers.</t>
        </is>
      </c>
    </row>
    <row r="32" ht="14" customHeight="1">
      <c r="A32" s="42" t="inlineStr">
        <is>
          <t>Vorlage erstellt mit erplight.ch — Richtwerte ohne Gewähr. Alle Angaben nach bestem Wissen, Sätze 2026.</t>
        </is>
      </c>
    </row>
  </sheetData>
  <mergeCells count="15">
    <mergeCell ref="A4:B4"/>
    <mergeCell ref="A30:E30"/>
    <mergeCell ref="A29:E29"/>
    <mergeCell ref="A7:B7"/>
    <mergeCell ref="A2:E2"/>
    <mergeCell ref="A25:B25"/>
    <mergeCell ref="A28:E28"/>
    <mergeCell ref="A5:B5"/>
    <mergeCell ref="A1:E1"/>
    <mergeCell ref="A32:E32"/>
    <mergeCell ref="A18:B18"/>
    <mergeCell ref="A31:E31"/>
    <mergeCell ref="A9:B9"/>
    <mergeCell ref="A6:B6"/>
    <mergeCell ref="A27:E27"/>
  </mergeCells>
  <pageMargins left="0.6" right="0.6" top="0.5" bottom="0.5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2026-03-05T18:22:55Z</dcterms:created>
  <dcterms:modified xmlns:dcterms="http://purl.org/dc/terms/" xmlns:xsi="http://www.w3.org/2001/XMLSchema-instance" xsi:type="dcterms:W3CDTF">2026-03-05T18:22:55Z</dcterms:modified>
</cp:coreProperties>
</file>