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assenbuch" sheetId="2" state="visible" r:id="rId2"/>
    <sheet xmlns:r="http://schemas.openxmlformats.org/officeDocument/2006/relationships" name="Zählprotokoll" sheetId="3" state="visible" r:id="rId3"/>
    <sheet xmlns:r="http://schemas.openxmlformats.org/officeDocument/2006/relationships" name="Monatsübersicht" sheetId="4" state="visible" r:id="rId4"/>
  </sheets>
  <definedNames>
    <definedName name="_xlnm.Print_Area" localSheetId="0">'Anleitung'!$A$1:$H$33</definedName>
    <definedName name="_xlnm._FilterDatabase" localSheetId="1" hidden="1">'Kassenbuch'!$A$8:$I$1008</definedName>
    <definedName name="_xlnm.Print_Titles" localSheetId="1">'Kassenbuch'!$8:$8</definedName>
    <definedName name="_xlnm.Print_Area" localSheetId="1">'Kassenbuch'!$A$1:$G$1008</definedName>
    <definedName name="_xlnm.Print_Area" localSheetId="2">'Zählprotokoll'!$A$1:$D$42</definedName>
    <definedName name="_xlnm.Print_Area" localSheetId="3">'Monatsübersicht'!$A$1:$H$35</definedName>
  </definedNames>
  <calcPr calcId="124519" fullCalcOnLoad="1"/>
</workbook>
</file>

<file path=xl/styles.xml><?xml version="1.0" encoding="utf-8"?>
<styleSheet xmlns="http://schemas.openxmlformats.org/spreadsheetml/2006/main">
  <numFmts count="3">
    <numFmt numFmtId="164" formatCode="#,##0.00;[Red]-#,##0.00"/>
    <numFmt numFmtId="165" formatCode="DD.MM.YYYY"/>
    <numFmt numFmtId="166" formatCode="HH:MM"/>
  </numFmts>
  <fonts count="12">
    <font>
      <name val="Calibri"/>
      <family val="2"/>
      <color theme="1"/>
      <sz val="11"/>
      <scheme val="minor"/>
    </font>
    <font>
      <name val="Arial"/>
      <b val="1"/>
      <color rgb="004F46E5"/>
      <sz val="20"/>
    </font>
    <font>
      <name val="Arial"/>
      <color rgb="004F46E5"/>
      <sz val="9"/>
      <u val="single"/>
    </font>
    <font>
      <name val="Arial"/>
      <b val="1"/>
      <color rgb="000F172A"/>
      <sz val="12"/>
    </font>
    <font>
      <name val="Arial"/>
      <b val="1"/>
      <sz val="10"/>
    </font>
    <font>
      <name val="Arial"/>
      <sz val="10"/>
    </font>
    <font>
      <name val="Arial"/>
      <b val="1"/>
      <color rgb="00475569"/>
      <sz val="8"/>
    </font>
    <font>
      <name val="Arial"/>
      <color rgb="00475569"/>
      <sz val="9"/>
    </font>
    <font>
      <name val="Arial"/>
      <color rgb="0064748B"/>
      <sz val="8"/>
    </font>
    <font>
      <name val="Arial"/>
      <color rgb="00B45309"/>
      <sz val="9"/>
    </font>
    <font>
      <name val="Arial"/>
      <b val="1"/>
      <color rgb="004F46E5"/>
      <sz val="10"/>
    </font>
    <font>
      <name val="Arial"/>
      <i val="1"/>
      <sz val="10"/>
    </font>
  </fonts>
  <fills count="4">
    <fill>
      <patternFill/>
    </fill>
    <fill>
      <patternFill patternType="gray125"/>
    </fill>
    <fill>
      <patternFill patternType="solid">
        <fgColor rgb="00F1F5F9"/>
      </patternFill>
    </fill>
    <fill>
      <patternFill patternType="solid">
        <fgColor rgb="00FFFFFF"/>
      </patternFill>
    </fill>
  </fills>
  <borders count="7">
    <border>
      <left/>
      <right/>
      <top/>
      <bottom/>
      <diagonal/>
    </border>
    <border>
      <left style="thin">
        <color rgb="00CBD5E1"/>
      </left>
      <right style="thin">
        <color rgb="00CBD5E1"/>
      </right>
      <top style="thin">
        <color rgb="00CBD5E1"/>
      </top>
      <bottom style="thin">
        <color rgb="00CBD5E1"/>
      </bottom>
    </border>
    <border>
      <bottom style="thin">
        <color rgb="0064748B"/>
      </bottom>
    </border>
    <border>
      <left/>
      <right/>
      <top style="thin">
        <color rgb="00CBD5E1"/>
      </top>
      <bottom/>
      <diagonal/>
    </border>
    <border>
      <left/>
      <right style="thin">
        <color rgb="00CBD5E1"/>
      </right>
      <top style="thin">
        <color rgb="00CBD5E1"/>
      </top>
      <bottom/>
      <diagonal/>
    </border>
    <border>
      <left/>
      <right/>
      <top style="thin">
        <color rgb="00CBD5E1"/>
      </top>
      <bottom style="thin">
        <color rgb="00CBD5E1"/>
      </bottom>
      <diagonal/>
    </border>
    <border>
      <left/>
      <right style="thin">
        <color rgb="00CBD5E1"/>
      </right>
      <top style="thin">
        <color rgb="00CBD5E1"/>
      </top>
      <bottom style="thin">
        <color rgb="00CBD5E1"/>
      </bottom>
      <diagonal/>
    </border>
  </borders>
  <cellStyleXfs count="1">
    <xf numFmtId="0" fontId="0" fillId="0" borderId="0"/>
  </cellStyleXfs>
  <cellXfs count="51">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0" borderId="0" applyAlignment="1" pivotButton="0" quotePrefix="0" xfId="0">
      <alignment horizontal="right" vertical="center"/>
    </xf>
    <xf numFmtId="0" fontId="5" fillId="0" borderId="0" applyAlignment="1" pivotButton="0" quotePrefix="0" xfId="0">
      <alignment horizontal="left" vertical="center" wrapText="1"/>
    </xf>
    <xf numFmtId="0" fontId="4" fillId="0" borderId="1" applyAlignment="1" pivotButton="0" quotePrefix="0" xfId="0">
      <alignment horizontal="left" vertical="center"/>
    </xf>
    <xf numFmtId="0" fontId="4" fillId="2" borderId="1" applyAlignment="1" pivotButton="0" quotePrefix="0" xfId="0">
      <alignment horizontal="left" vertical="center"/>
    </xf>
    <xf numFmtId="0" fontId="4" fillId="0" borderId="0" applyAlignment="1" pivotButton="0" quotePrefix="0" xfId="0">
      <alignment horizontal="left" vertical="center"/>
    </xf>
    <xf numFmtId="0" fontId="6" fillId="2" borderId="1" applyAlignment="1" pivotButton="0" quotePrefix="0" xfId="0">
      <alignment horizontal="left" vertical="center" wrapText="1"/>
    </xf>
    <xf numFmtId="0" fontId="6" fillId="2" borderId="1" applyAlignment="1" pivotButton="0" quotePrefix="0" xfId="0">
      <alignment horizontal="right" vertical="center" wrapText="1"/>
    </xf>
    <xf numFmtId="0" fontId="7" fillId="0" borderId="1" applyAlignment="1" pivotButton="0" quotePrefix="0" xfId="0">
      <alignment horizontal="left" vertical="center"/>
    </xf>
    <xf numFmtId="0" fontId="7" fillId="0" borderId="1" applyAlignment="1" pivotButton="0" quotePrefix="0" xfId="0">
      <alignment horizontal="left" vertical="center" wrapText="1"/>
    </xf>
    <xf numFmtId="4" fontId="7" fillId="0" borderId="1" applyAlignment="1" pivotButton="0" quotePrefix="0" xfId="0">
      <alignment horizontal="right" vertical="center"/>
    </xf>
    <xf numFmtId="0" fontId="8" fillId="0" borderId="0" applyAlignment="1" pivotButton="0" quotePrefix="0" xfId="0">
      <alignment horizontal="left" vertical="center" wrapText="1"/>
    </xf>
    <xf numFmtId="0" fontId="8" fillId="0" borderId="0" applyAlignment="1" pivotButton="0" quotePrefix="0" xfId="0">
      <alignment horizontal="left" vertical="center"/>
    </xf>
    <xf numFmtId="0" fontId="5" fillId="3" borderId="1" applyAlignment="1" pivotButton="0" quotePrefix="0" xfId="0">
      <alignment horizontal="left" vertical="center"/>
    </xf>
    <xf numFmtId="0" fontId="8" fillId="0" borderId="0" applyAlignment="1" pivotButton="0" quotePrefix="0" xfId="0">
      <alignment horizontal="right" vertical="center"/>
    </xf>
    <xf numFmtId="164" fontId="5" fillId="2" borderId="1" applyAlignment="1" pivotButton="0" quotePrefix="0" xfId="0">
      <alignment horizontal="right" vertical="center"/>
    </xf>
    <xf numFmtId="1" fontId="4" fillId="3" borderId="1" applyAlignment="1" pivotButton="0" quotePrefix="0" xfId="0">
      <alignment horizontal="right" vertical="center"/>
    </xf>
    <xf numFmtId="164" fontId="4" fillId="2" borderId="1" applyAlignment="1" pivotButton="0" quotePrefix="0" xfId="0">
      <alignment horizontal="right" vertical="center"/>
    </xf>
    <xf numFmtId="4" fontId="5" fillId="3" borderId="1" applyAlignment="1" pivotButton="0" quotePrefix="0" xfId="0">
      <alignment horizontal="right" vertical="center"/>
    </xf>
    <xf numFmtId="1" fontId="5" fillId="2" borderId="1" applyAlignment="1" pivotButton="0" quotePrefix="0" xfId="0">
      <alignment horizontal="right" vertical="center"/>
    </xf>
    <xf numFmtId="165" fontId="5" fillId="0" borderId="1" applyAlignment="1" pivotButton="0" quotePrefix="0" xfId="0">
      <alignment horizontal="left" vertical="center"/>
    </xf>
    <xf numFmtId="0" fontId="5" fillId="0" borderId="1" pivotButton="0" quotePrefix="0" xfId="0"/>
    <xf numFmtId="4" fontId="5" fillId="0" borderId="1" applyAlignment="1" pivotButton="0" quotePrefix="0" xfId="0">
      <alignment horizontal="right" vertical="center"/>
    </xf>
    <xf numFmtId="164" fontId="5" fillId="2" borderId="1" applyAlignment="1" pivotButton="0" quotePrefix="0" xfId="0">
      <alignment horizontal="right" vertical="center"/>
    </xf>
    <xf numFmtId="0" fontId="7" fillId="2" borderId="1" pivotButton="0" quotePrefix="0" xfId="0"/>
    <xf numFmtId="0" fontId="9" fillId="2" borderId="1" pivotButton="0" quotePrefix="0" xfId="0"/>
    <xf numFmtId="0" fontId="5" fillId="2" borderId="1" applyAlignment="1" pivotButton="0" quotePrefix="0" xfId="0">
      <alignment horizontal="left" vertical="center"/>
    </xf>
    <xf numFmtId="0" fontId="0" fillId="2" borderId="1" pivotButton="0" quotePrefix="0" xfId="0"/>
    <xf numFmtId="165" fontId="5" fillId="3" borderId="1" applyAlignment="1" pivotButton="0" quotePrefix="0" xfId="0">
      <alignment horizontal="left" vertical="center"/>
    </xf>
    <xf numFmtId="0" fontId="0" fillId="3" borderId="1" pivotButton="0" quotePrefix="0" xfId="0"/>
    <xf numFmtId="166" fontId="5" fillId="3" borderId="1" applyAlignment="1" pivotButton="0" quotePrefix="0" xfId="0">
      <alignment horizontal="left" vertical="center"/>
    </xf>
    <xf numFmtId="0" fontId="8" fillId="0" borderId="1" applyAlignment="1" pivotButton="0" quotePrefix="0" xfId="0">
      <alignment horizontal="left" vertical="center"/>
    </xf>
    <xf numFmtId="3" fontId="5" fillId="2" borderId="1" applyAlignment="1" pivotButton="0" quotePrefix="0" xfId="0">
      <alignment horizontal="right" vertical="center"/>
    </xf>
    <xf numFmtId="1" fontId="5" fillId="3" borderId="1" applyAlignment="1" pivotButton="0" quotePrefix="0" xfId="0">
      <alignment horizontal="right" vertical="center"/>
    </xf>
    <xf numFmtId="4" fontId="5" fillId="2" borderId="1" applyAlignment="1" pivotButton="0" quotePrefix="0" xfId="0">
      <alignment horizontal="right" vertical="center"/>
    </xf>
    <xf numFmtId="4" fontId="4" fillId="2" borderId="1" applyAlignment="1" pivotButton="0" quotePrefix="0" xfId="0">
      <alignment horizontal="right" vertical="center"/>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10" fillId="0" borderId="0" applyAlignment="1" pivotButton="0" quotePrefix="0" xfId="0">
      <alignment horizontal="right" vertical="center"/>
    </xf>
    <xf numFmtId="0" fontId="0" fillId="0" borderId="1" pivotButton="0" quotePrefix="0" xfId="0"/>
    <xf numFmtId="165" fontId="5" fillId="0" borderId="1" applyAlignment="1" pivotButton="0" quotePrefix="0" xfId="0">
      <alignment horizontal="left" vertical="center"/>
    </xf>
    <xf numFmtId="0" fontId="0" fillId="0" borderId="2" pivotButton="0" quotePrefix="0" xfId="0"/>
    <xf numFmtId="0" fontId="5" fillId="0" borderId="1" applyAlignment="1" pivotButton="0" quotePrefix="0" xfId="0">
      <alignment horizontal="left" vertical="center"/>
    </xf>
    <xf numFmtId="0" fontId="7" fillId="2" borderId="1" applyAlignment="1" pivotButton="0" quotePrefix="0" xfId="0">
      <alignment horizontal="left" vertical="center"/>
    </xf>
    <xf numFmtId="0" fontId="7" fillId="0" borderId="0" applyAlignment="1" pivotButton="0" quotePrefix="0" xfId="0">
      <alignment horizontal="left" vertical="center"/>
    </xf>
    <xf numFmtId="0" fontId="0" fillId="0" borderId="5" pivotButton="0" quotePrefix="0" xfId="0"/>
    <xf numFmtId="0" fontId="0" fillId="0" borderId="6" pivotButton="0" quotePrefix="0" xfId="0"/>
    <xf numFmtId="0" fontId="11" fillId="0" borderId="1" applyAlignment="1" pivotButton="0" quotePrefix="0" xfId="0">
      <alignment horizontal="left" vertical="center"/>
    </xf>
  </cellXfs>
  <cellStyles count="1">
    <cellStyle name="Normal" xfId="0" builtinId="0" hidden="0"/>
  </cellStyles>
  <dxfs count="3">
    <dxf>
      <font>
        <b val="1"/>
        <color rgb="00B91C1C"/>
      </font>
      <fill>
        <patternFill patternType="solid">
          <fgColor rgb="00FEE2E2"/>
        </patternFill>
      </fill>
    </dxf>
    <dxf>
      <fill>
        <patternFill patternType="solid">
          <fgColor rgb="00FEF3C7"/>
        </patternFill>
      </fill>
    </dxf>
    <dxf>
      <fill>
        <patternFill patternType="solid">
          <f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rplight.ch/kassenbuch-vorlage-schweiz" TargetMode="External" Id="rId1"/></Relationships>
</file>

<file path=xl/worksheets/sheet1.xml><?xml version="1.0" encoding="utf-8"?>
<worksheet xmlns="http://schemas.openxmlformats.org/spreadsheetml/2006/main">
  <sheetPr>
    <outlinePr summaryBelow="1" summaryRight="1"/>
    <pageSetUpPr fitToPage="1"/>
  </sheetPr>
  <dimension ref="A1:H33"/>
  <sheetViews>
    <sheetView showGridLines="0" workbookViewId="0">
      <selection activeCell="A1" sqref="A1"/>
    </sheetView>
  </sheetViews>
  <sheetFormatPr baseColWidth="8" defaultRowHeight="15"/>
  <cols>
    <col width="4" customWidth="1" min="1" max="1"/>
    <col width="13" customWidth="1" min="2" max="2"/>
    <col width="11" customWidth="1" min="3" max="3"/>
    <col width="40" customWidth="1" min="4" max="4"/>
    <col width="25" customWidth="1" min="5" max="5"/>
    <col width="12" customWidth="1" min="6" max="6"/>
    <col width="12" customWidth="1" min="7" max="7"/>
    <col width="12" customWidth="1" min="8" max="8"/>
  </cols>
  <sheetData>
    <row r="1" ht="30" customHeight="1">
      <c r="A1" s="1" t="inlineStr">
        <is>
          <t>Kassenbuch – Vorlage Schweiz 2026</t>
        </is>
      </c>
    </row>
    <row r="2">
      <c r="A2" s="2" t="inlineStr">
        <is>
          <t>Gratis von ERPLight · erplight.ch/kassenbuch-vorlage-schweiz · Stand Oktober 2026</t>
        </is>
      </c>
    </row>
    <row r="4">
      <c r="A4" s="3" t="inlineStr">
        <is>
          <t>So führst du das Kassenbuch</t>
        </is>
      </c>
    </row>
    <row r="5" ht="28" customHeight="1">
      <c r="A5" s="4" t="n">
        <v>1</v>
      </c>
      <c r="B5" s="5" t="inlineStr">
        <is>
          <t>Blatt «Kassenbuch»: Firma, Kasse, Jahr und den Anfangsbestand eintragen – das Bargeld, das du am ersten Tag zählst.</t>
        </is>
      </c>
    </row>
    <row r="6" ht="28" customHeight="1">
      <c r="A6" s="4" t="n">
        <v>2</v>
      </c>
      <c r="B6" s="5" t="inlineStr">
        <is>
          <t>Jede Bargeld-Bewegung sofort oder spätestens am Abend eintragen: Datum, Beleg-Nr., Text und den Betrag als Einnahme ODER Ausgabe. Der Bestand rechnet sich selbst.</t>
        </is>
      </c>
    </row>
    <row r="7" ht="41" customHeight="1">
      <c r="A7" s="4" t="n">
        <v>3</v>
      </c>
      <c r="B7" s="5" t="inlineStr">
        <is>
          <t>Zu jeder Zeile gehört ein Beleg: Kassenzettel, Quittung oder Tagesabschluss der Registrierkasse. Schreib die Beleg-Nr. auf den Beleg. Fehlt ein Beleg, machst du einen Eigenbeleg (Datum, Betrag, Zweck, Unterschrift).</t>
        </is>
      </c>
    </row>
    <row r="8" ht="41" customHeight="1">
      <c r="A8" s="4" t="n">
        <v>4</v>
      </c>
      <c r="B8" s="5" t="inlineStr">
        <is>
          <t>Bargeld zählen: am Monatsende, bei viel Bargeld täglich – mit dem Blatt «Zählprotokoll». Weicht der gezählte Betrag ab, buchst du die Differenz als eigene Zeile mit der Kategorie «Kassendifferenz»: Manko als Ausgabe, Überschuss als Einnahme. Es gilt, was gezählt ist.</t>
        </is>
      </c>
    </row>
    <row r="9" ht="41" customHeight="1">
      <c r="A9" s="4" t="n">
        <v>5</v>
      </c>
      <c r="B9" s="5" t="inlineStr">
        <is>
          <t>Monat abschliessen: im Blatt «Kassenbuch» in der Spalte «Monat» den Monat filtern, als PDF drucken und zusammen mit dem Zählprotokoll unverändert ablegen. Danach den Monat nicht mehr ändern.</t>
        </is>
      </c>
    </row>
    <row r="10" ht="28" customHeight="1">
      <c r="A10" s="4" t="n">
        <v>6</v>
      </c>
      <c r="B10" s="5" t="inlineStr">
        <is>
          <t>Fehler korrigieren: nie überschreiben oder löschen, sondern eine Korrekturzeile mit Verweis eintragen (z. B. «Korrektur zu Beleg K-042»).</t>
        </is>
      </c>
    </row>
    <row r="11" ht="28" customHeight="1">
      <c r="A11" s="4" t="n">
        <v>7</v>
      </c>
      <c r="B11" s="5" t="inlineStr">
        <is>
          <t>Aufbewahren: Kassenbuch, Zählprotokolle und Belege 10 Jahre ab Ende des Geschäftsjahres (Art. 958f OR).</t>
        </is>
      </c>
    </row>
    <row r="13">
      <c r="A13" s="3" t="inlineStr">
        <is>
          <t>Farben und Prüfung</t>
        </is>
      </c>
    </row>
    <row r="14" ht="16" customHeight="1">
      <c r="B14" s="6" t="inlineStr">
        <is>
          <t>Weiss</t>
        </is>
      </c>
      <c r="D14" s="5" t="inlineStr">
        <is>
          <t>eintragen</t>
        </is>
      </c>
    </row>
    <row r="15" ht="16" customHeight="1">
      <c r="B15" s="7" t="inlineStr">
        <is>
          <t>Grau</t>
        </is>
      </c>
      <c r="D15" s="5" t="inlineStr">
        <is>
          <t>rechnet automatisch (Bestand, Monat, Prüfung, Summen) – nicht überschreiben</t>
        </is>
      </c>
    </row>
    <row r="16" ht="28" customHeight="1">
      <c r="B16" s="8" t="inlineStr">
        <is>
          <t>Prüfung</t>
        </is>
      </c>
      <c r="D16" s="5" t="inlineStr">
        <is>
          <t>die Spalte meldet Fehler: Einnahme und Ausgabe in derselben Zeile, Datum fehlt oder liegt in einem anderen Jahr, Datum früher als eine Zeile davor, Bestand unter null, Beleg-Nr. fehlt</t>
        </is>
      </c>
    </row>
    <row r="18">
      <c r="A18" s="3" t="inlineStr">
        <is>
          <t>Gut zu wissen</t>
        </is>
      </c>
    </row>
    <row r="19" ht="41" customHeight="1">
      <c r="A19" s="4" t="inlineStr">
        <is>
          <t>•</t>
        </is>
      </c>
      <c r="B19" s="5" t="inlineStr">
        <is>
          <t>Bargeld vom Bankkonto abgehoben ist im Kassenbuch eine Einnahme, aber kein Umsatz. Bargeld auf die Bank gebracht ist eine Ausgabe, aber kein Aufwand. Nimm dafür die Kategorien «Bargeld abgehoben (Bank)» und «Bargeld eingezahlt (Bank)».</t>
        </is>
      </c>
    </row>
    <row r="20" ht="28" customHeight="1">
      <c r="A20" s="4" t="inlineStr">
        <is>
          <t>•</t>
        </is>
      </c>
      <c r="B20" s="5" t="inlineStr">
        <is>
          <t>Nimmst du Bargeld für dich, ist das ein Privatbezug – eine Ausgabe in der Kasse, aber kein Geschäftsaufwand.</t>
        </is>
      </c>
    </row>
    <row r="21" ht="41" customHeight="1">
      <c r="A21" s="4" t="inlineStr">
        <is>
          <t>•</t>
        </is>
      </c>
      <c r="B21" s="5" t="inlineStr">
        <is>
          <t>Einnahmen und Ausgaben nicht verrechnen: Bezahlst du aus der Tageskasse einen Lieferanten, trägst du die Einnahmen und die Ausgabe je auf einer eigenen Zeile ein (Art. 958c Abs. 1 Ziff. 7 OR).</t>
        </is>
      </c>
    </row>
    <row r="22" ht="28" customHeight="1">
      <c r="A22" s="4" t="inlineStr">
        <is>
          <t>•</t>
        </is>
      </c>
      <c r="B22" s="5" t="inlineStr">
        <is>
          <t>Die Kasse kann nie unter null fallen. Zeigt der Bestand ein Minus, fehlt eine Einnahme oder eine Zeile hat ein falsches Datum.</t>
        </is>
      </c>
    </row>
    <row r="23" ht="41" customHeight="1">
      <c r="A23" s="4" t="inlineStr">
        <is>
          <t>•</t>
        </is>
      </c>
      <c r="B23" s="5" t="inlineStr">
        <is>
          <t>Excel ist erlaubt, aber eine offene Datei lässt sich unbemerkt ändern. Die Geschäftsbücherverordnung verlangt, dass Änderungen feststellbar sind (Art. 3 GeBüV). Darum: jeden Monat als PDF ablegen und danach nicht mehr ändern, Korrekturen als neue Zeile.</t>
        </is>
      </c>
    </row>
    <row r="24" ht="41" customHeight="1">
      <c r="A24" s="4" t="inlineStr">
        <is>
          <t>•</t>
        </is>
      </c>
      <c r="B24" s="5" t="inlineStr">
        <is>
          <t>MWST-pflichtig mit viel Bargeld? Die ESTV verlangt ein Kassenbuch, das fortlaufend, lückenlos und zeitnah geführt und durch regelmässige Kassenstürze kontrolliert wird (MWST-Info 16, Ziff. 1.6.3).</t>
        </is>
      </c>
    </row>
    <row r="26">
      <c r="A26" s="3" t="inlineStr">
        <is>
          <t>Beispiel: ein Monat am Markt (Anfangsbestand CHF 200.00)</t>
        </is>
      </c>
    </row>
    <row r="27">
      <c r="B27" s="9" t="inlineStr">
        <is>
          <t>Datum</t>
        </is>
      </c>
      <c r="C27" s="9" t="inlineStr">
        <is>
          <t>Beleg-Nr.</t>
        </is>
      </c>
      <c r="D27" s="9" t="inlineStr">
        <is>
          <t>Text</t>
        </is>
      </c>
      <c r="E27" s="9" t="inlineStr">
        <is>
          <t>Kategorie</t>
        </is>
      </c>
      <c r="F27" s="10" t="inlineStr">
        <is>
          <t>Einnahme</t>
        </is>
      </c>
      <c r="G27" s="10" t="inlineStr">
        <is>
          <t>Ausgabe</t>
        </is>
      </c>
      <c r="H27" s="10" t="inlineStr">
        <is>
          <t>Bestand</t>
        </is>
      </c>
    </row>
    <row r="28" ht="16" customHeight="1">
      <c r="B28" s="11" t="inlineStr">
        <is>
          <t>02.03.2026</t>
        </is>
      </c>
      <c r="C28" s="11" t="inlineStr">
        <is>
          <t>K-001</t>
        </is>
      </c>
      <c r="D28" s="12" t="inlineStr">
        <is>
          <t>Marktverkauf, Tagestotal</t>
        </is>
      </c>
      <c r="E28" s="11" t="inlineStr">
        <is>
          <t>Barverkauf</t>
        </is>
      </c>
      <c r="F28" s="13" t="n">
        <v>640</v>
      </c>
      <c r="G28" s="13" t="n"/>
      <c r="H28" s="13" t="n">
        <v>840</v>
      </c>
    </row>
    <row r="29" ht="16" customHeight="1">
      <c r="B29" s="11" t="inlineStr">
        <is>
          <t>02.03.2026</t>
        </is>
      </c>
      <c r="C29" s="11" t="inlineStr">
        <is>
          <t>K-002</t>
        </is>
      </c>
      <c r="D29" s="12" t="inlineStr">
        <is>
          <t>Standgebühr Markt</t>
        </is>
      </c>
      <c r="E29" s="11" t="inlineStr">
        <is>
          <t>Übrige Ausgabe</t>
        </is>
      </c>
      <c r="F29" s="13" t="n"/>
      <c r="G29" s="13" t="n">
        <v>40</v>
      </c>
      <c r="H29" s="13" t="n">
        <v>800</v>
      </c>
    </row>
    <row r="30" ht="16" customHeight="1">
      <c r="B30" s="11" t="inlineStr">
        <is>
          <t>05.03.2026</t>
        </is>
      </c>
      <c r="C30" s="11" t="inlineStr">
        <is>
          <t>K-003</t>
        </is>
      </c>
      <c r="D30" s="12" t="inlineStr">
        <is>
          <t>Bargeld auf das Bankkonto gebracht</t>
        </is>
      </c>
      <c r="E30" s="11" t="inlineStr">
        <is>
          <t>Bargeld eingezahlt (Bank)</t>
        </is>
      </c>
      <c r="F30" s="13" t="n"/>
      <c r="G30" s="13" t="n">
        <v>500</v>
      </c>
      <c r="H30" s="13" t="n">
        <v>300</v>
      </c>
    </row>
    <row r="31" ht="26" customHeight="1">
      <c r="B31" s="11" t="inlineStr">
        <is>
          <t>31.03.2026</t>
        </is>
      </c>
      <c r="C31" s="11" t="inlineStr">
        <is>
          <t>K-004</t>
        </is>
      </c>
      <c r="D31" s="12" t="inlineStr">
        <is>
          <t>Kassendifferenz laut Zählprotokoll (gezählt 297.50)</t>
        </is>
      </c>
      <c r="E31" s="11" t="inlineStr">
        <is>
          <t>Kassendifferenz</t>
        </is>
      </c>
      <c r="F31" s="13" t="n"/>
      <c r="G31" s="13" t="n">
        <v>2.5</v>
      </c>
      <c r="H31" s="13" t="n">
        <v>297.5</v>
      </c>
    </row>
    <row r="33" ht="36" customHeight="1">
      <c r="A33" s="14" t="inlineStr">
        <is>
          <t>Diese Vorlage gibt einen Überblick und ersetzt keine Rechts- oder Steuerberatung. Kassenbuch online führen: ERPLight (ab Pro) bucht bar bezahlte Rechnungen und Ausgaben automatisch ins Kassenbuch; beim Monatsabschluss zählst du das Bargeld, die Kassendifferenz wird gebucht.</t>
        </is>
      </c>
    </row>
  </sheetData>
  <mergeCells count="20">
    <mergeCell ref="B16:C16"/>
    <mergeCell ref="B9:H9"/>
    <mergeCell ref="B6:H6"/>
    <mergeCell ref="B24:H24"/>
    <mergeCell ref="B5:H5"/>
    <mergeCell ref="B20:H20"/>
    <mergeCell ref="B14:C14"/>
    <mergeCell ref="B7:H7"/>
    <mergeCell ref="B22:H22"/>
    <mergeCell ref="D16:H16"/>
    <mergeCell ref="B21:H21"/>
    <mergeCell ref="A33:H33"/>
    <mergeCell ref="B11:H11"/>
    <mergeCell ref="B23:H23"/>
    <mergeCell ref="B8:H8"/>
    <mergeCell ref="B15:C15"/>
    <mergeCell ref="D15:H15"/>
    <mergeCell ref="B10:H10"/>
    <mergeCell ref="D14:H14"/>
    <mergeCell ref="B19:H19"/>
  </mergeCells>
  <hyperlinks>
    <hyperlink xmlns:r="http://schemas.openxmlformats.org/officeDocument/2006/relationships" ref="A2" r:id="rId1"/>
  </hyperlinks>
  <pageMargins left="0.5" right="0.5" top="0.6" bottom="0.6" header="0.5" footer="0.5"/>
  <pageSetup orientation="portrait" paperSize="9" fitToHeight="0" fitToWidth="1"/>
  <headerFooter>
    <oddHeader/>
    <oddFooter>&amp;L&amp;7 Vorlage: erplight.ch/kassenbuch-vorlage-schweiz&amp;R&amp;7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008"/>
  <sheetViews>
    <sheetView showGridLines="0" workbookViewId="0">
      <pane ySplit="8" topLeftCell="A9" activePane="bottomLeft" state="frozen"/>
      <selection pane="bottomLeft" activeCell="A1" sqref="A1"/>
    </sheetView>
  </sheetViews>
  <sheetFormatPr baseColWidth="8" defaultRowHeight="15"/>
  <cols>
    <col width="12" customWidth="1" min="1" max="1"/>
    <col width="11" customWidth="1" min="2" max="2"/>
    <col width="40" customWidth="1" min="3" max="3"/>
    <col width="25" customWidth="1" min="4" max="4"/>
    <col width="13" customWidth="1" min="5" max="5"/>
    <col width="13" customWidth="1" min="6" max="6"/>
    <col width="14" customWidth="1" min="7" max="7"/>
    <col width="13" customWidth="1" min="8" max="8"/>
    <col width="36" customWidth="1" min="9" max="9"/>
  </cols>
  <sheetData>
    <row r="1" ht="30" customHeight="1">
      <c r="A1" s="1" t="inlineStr">
        <is>
          <t>Kassenbuch</t>
        </is>
      </c>
    </row>
    <row r="2">
      <c r="A2" s="15" t="inlineStr">
        <is>
          <t>Vorlage Schweiz – erplight.ch/kassenbuch-vorlage-schweiz</t>
        </is>
      </c>
    </row>
    <row r="3">
      <c r="A3" s="15" t="inlineStr">
        <is>
          <t>Firma</t>
        </is>
      </c>
      <c r="C3" s="16" t="n"/>
      <c r="E3" s="17" t="inlineStr">
        <is>
          <t>Einnahmen total</t>
        </is>
      </c>
      <c r="G3" s="18">
        <f>SUM(E9:E1008)</f>
        <v/>
      </c>
    </row>
    <row r="4">
      <c r="A4" s="15" t="inlineStr">
        <is>
          <t>Kasse (z. B. Ladenkasse)</t>
        </is>
      </c>
      <c r="C4" s="16" t="n"/>
      <c r="E4" s="17" t="inlineStr">
        <is>
          <t>Ausgaben total</t>
        </is>
      </c>
      <c r="G4" s="18">
        <f>SUM(F9:F1008)</f>
        <v/>
      </c>
    </row>
    <row r="5">
      <c r="A5" s="15" t="inlineStr">
        <is>
          <t>Jahr</t>
        </is>
      </c>
      <c r="C5" s="19" t="n">
        <v>2026</v>
      </c>
      <c r="E5" s="17" t="inlineStr">
        <is>
          <t>Bestand aktuell</t>
        </is>
      </c>
      <c r="G5" s="20">
        <f>C6+SUM(E9:E1008)-SUM(F9:F1008)</f>
        <v/>
      </c>
    </row>
    <row r="6">
      <c r="A6" s="15" t="inlineStr">
        <is>
          <t>Anfangsbestand (gezählt)</t>
        </is>
      </c>
      <c r="C6" s="21" t="n"/>
      <c r="E6" s="17" t="inlineStr">
        <is>
          <t>Zeilen mit Prüf-Hinweis</t>
        </is>
      </c>
      <c r="G6" s="22">
        <f>SUMPRODUCT(--(LEN(I9:I1008)&gt;0))</f>
        <v/>
      </c>
    </row>
    <row r="7">
      <c r="A7" s="15" t="inlineStr">
        <is>
          <t>Weiss = eintragen · Grau = rechnet automatisch · pro Zeile Einnahme ODER Ausgabe · Monat drucken: in der Spalte «Monat» filtern, dann drucken (als PDF ablegen)</t>
        </is>
      </c>
    </row>
    <row r="8" ht="20" customHeight="1">
      <c r="A8" s="9" t="inlineStr">
        <is>
          <t>Datum</t>
        </is>
      </c>
      <c r="B8" s="9" t="inlineStr">
        <is>
          <t>Beleg-Nr.</t>
        </is>
      </c>
      <c r="C8" s="9" t="inlineStr">
        <is>
          <t>Text (Geschäftsfall)</t>
        </is>
      </c>
      <c r="D8" s="9" t="inlineStr">
        <is>
          <t>Kategorie</t>
        </is>
      </c>
      <c r="E8" s="10" t="inlineStr">
        <is>
          <t>Einnahme CHF</t>
        </is>
      </c>
      <c r="F8" s="10" t="inlineStr">
        <is>
          <t>Ausgabe CHF</t>
        </is>
      </c>
      <c r="G8" s="10" t="inlineStr">
        <is>
          <t>Bestand CHF</t>
        </is>
      </c>
      <c r="H8" s="9" t="inlineStr">
        <is>
          <t>Monat</t>
        </is>
      </c>
      <c r="I8" s="9" t="inlineStr">
        <is>
          <t>Prüfung</t>
        </is>
      </c>
    </row>
    <row r="9">
      <c r="A9" s="23" t="n"/>
      <c r="B9" s="24" t="n"/>
      <c r="C9" s="24" t="n"/>
      <c r="D9" s="24" t="n"/>
      <c r="E9" s="25" t="n"/>
      <c r="F9" s="25" t="n"/>
      <c r="G9" s="26">
        <f>IF(AND(E9="",F9=""),"",$C$6+SUM(E$9:E9)-SUM(F$9:F9))</f>
        <v/>
      </c>
      <c r="H9" s="27">
        <f>IF(A9="","",IFERROR(CHOOSE(MONTH(A9),"01 Januar","02 Februar","03 März","04 April","05 Mai","06 Juni","07 Juli","08 August","09 September","10 Oktober","11 November","12 Dezember"),"Datum prüfen"))</f>
        <v/>
      </c>
      <c r="I9" s="28">
        <f>IF(AND(A9="",B9="",C9="",E9="",F9=""),"",IF(AND(E9&lt;&gt;"",F9&lt;&gt;""),"Nur Einnahme ODER Ausgabe",IF(A9="","Datum fehlt",IF(NOT(ISNUMBER(A9)),"Datum prüfen",IF(YEAR(A9)&lt;&gt;$C$5,"Datum nicht im Jahr "&amp;$C$5,IF(A9&lt;MAX(A$8:A8),"Datum früher als eine Zeile davor",IF(AND(E9="",F9=""),"Betrag fehlt",IF(G9&lt;0,"Bestand unter null – Einnahme vergessen?",IF(B9="","Beleg-Nr. fehlt","")))))))))</f>
        <v/>
      </c>
    </row>
    <row r="10">
      <c r="A10" s="23" t="n"/>
      <c r="B10" s="24" t="n"/>
      <c r="C10" s="24" t="n"/>
      <c r="D10" s="24" t="n"/>
      <c r="E10" s="25" t="n"/>
      <c r="F10" s="25" t="n"/>
      <c r="G10" s="26">
        <f>IF(AND(E10="",F10=""),"",$C$6+SUM(E$9:E10)-SUM(F$9:F10))</f>
        <v/>
      </c>
      <c r="H10" s="27">
        <f>IF(A10="","",IFERROR(CHOOSE(MONTH(A10),"01 Januar","02 Februar","03 März","04 April","05 Mai","06 Juni","07 Juli","08 August","09 September","10 Oktober","11 November","12 Dezember"),"Datum prüfen"))</f>
        <v/>
      </c>
      <c r="I10" s="28">
        <f>IF(AND(A10="",B10="",C10="",E10="",F10=""),"",IF(AND(E10&lt;&gt;"",F10&lt;&gt;""),"Nur Einnahme ODER Ausgabe",IF(A10="","Datum fehlt",IF(NOT(ISNUMBER(A10)),"Datum prüfen",IF(YEAR(A10)&lt;&gt;$C$5,"Datum nicht im Jahr "&amp;$C$5,IF(A10&lt;MAX(A$8:A9),"Datum früher als eine Zeile davor",IF(AND(E10="",F10=""),"Betrag fehlt",IF(G10&lt;0,"Bestand unter null – Einnahme vergessen?",IF(B10="","Beleg-Nr. fehlt","")))))))))</f>
        <v/>
      </c>
    </row>
    <row r="11">
      <c r="A11" s="23" t="n"/>
      <c r="B11" s="24" t="n"/>
      <c r="C11" s="24" t="n"/>
      <c r="D11" s="24" t="n"/>
      <c r="E11" s="25" t="n"/>
      <c r="F11" s="25" t="n"/>
      <c r="G11" s="26">
        <f>IF(AND(E11="",F11=""),"",$C$6+SUM(E$9:E11)-SUM(F$9:F11))</f>
        <v/>
      </c>
      <c r="H11" s="27">
        <f>IF(A11="","",IFERROR(CHOOSE(MONTH(A11),"01 Januar","02 Februar","03 März","04 April","05 Mai","06 Juni","07 Juli","08 August","09 September","10 Oktober","11 November","12 Dezember"),"Datum prüfen"))</f>
        <v/>
      </c>
      <c r="I11" s="28">
        <f>IF(AND(A11="",B11="",C11="",E11="",F11=""),"",IF(AND(E11&lt;&gt;"",F11&lt;&gt;""),"Nur Einnahme ODER Ausgabe",IF(A11="","Datum fehlt",IF(NOT(ISNUMBER(A11)),"Datum prüfen",IF(YEAR(A11)&lt;&gt;$C$5,"Datum nicht im Jahr "&amp;$C$5,IF(A11&lt;MAX(A$8:A10),"Datum früher als eine Zeile davor",IF(AND(E11="",F11=""),"Betrag fehlt",IF(G11&lt;0,"Bestand unter null – Einnahme vergessen?",IF(B11="","Beleg-Nr. fehlt","")))))))))</f>
        <v/>
      </c>
    </row>
    <row r="12">
      <c r="A12" s="23" t="n"/>
      <c r="B12" s="24" t="n"/>
      <c r="C12" s="24" t="n"/>
      <c r="D12" s="24" t="n"/>
      <c r="E12" s="25" t="n"/>
      <c r="F12" s="25" t="n"/>
      <c r="G12" s="26">
        <f>IF(AND(E12="",F12=""),"",$C$6+SUM(E$9:E12)-SUM(F$9:F12))</f>
        <v/>
      </c>
      <c r="H12" s="27">
        <f>IF(A12="","",IFERROR(CHOOSE(MONTH(A12),"01 Januar","02 Februar","03 März","04 April","05 Mai","06 Juni","07 Juli","08 August","09 September","10 Oktober","11 November","12 Dezember"),"Datum prüfen"))</f>
        <v/>
      </c>
      <c r="I12" s="28">
        <f>IF(AND(A12="",B12="",C12="",E12="",F12=""),"",IF(AND(E12&lt;&gt;"",F12&lt;&gt;""),"Nur Einnahme ODER Ausgabe",IF(A12="","Datum fehlt",IF(NOT(ISNUMBER(A12)),"Datum prüfen",IF(YEAR(A12)&lt;&gt;$C$5,"Datum nicht im Jahr "&amp;$C$5,IF(A12&lt;MAX(A$8:A11),"Datum früher als eine Zeile davor",IF(AND(E12="",F12=""),"Betrag fehlt",IF(G12&lt;0,"Bestand unter null – Einnahme vergessen?",IF(B12="","Beleg-Nr. fehlt","")))))))))</f>
        <v/>
      </c>
    </row>
    <row r="13">
      <c r="A13" s="23" t="n"/>
      <c r="B13" s="24" t="n"/>
      <c r="C13" s="24" t="n"/>
      <c r="D13" s="24" t="n"/>
      <c r="E13" s="25" t="n"/>
      <c r="F13" s="25" t="n"/>
      <c r="G13" s="26">
        <f>IF(AND(E13="",F13=""),"",$C$6+SUM(E$9:E13)-SUM(F$9:F13))</f>
        <v/>
      </c>
      <c r="H13" s="27">
        <f>IF(A13="","",IFERROR(CHOOSE(MONTH(A13),"01 Januar","02 Februar","03 März","04 April","05 Mai","06 Juni","07 Juli","08 August","09 September","10 Oktober","11 November","12 Dezember"),"Datum prüfen"))</f>
        <v/>
      </c>
      <c r="I13" s="28">
        <f>IF(AND(A13="",B13="",C13="",E13="",F13=""),"",IF(AND(E13&lt;&gt;"",F13&lt;&gt;""),"Nur Einnahme ODER Ausgabe",IF(A13="","Datum fehlt",IF(NOT(ISNUMBER(A13)),"Datum prüfen",IF(YEAR(A13)&lt;&gt;$C$5,"Datum nicht im Jahr "&amp;$C$5,IF(A13&lt;MAX(A$8:A12),"Datum früher als eine Zeile davor",IF(AND(E13="",F13=""),"Betrag fehlt",IF(G13&lt;0,"Bestand unter null – Einnahme vergessen?",IF(B13="","Beleg-Nr. fehlt","")))))))))</f>
        <v/>
      </c>
    </row>
    <row r="14">
      <c r="A14" s="23" t="n"/>
      <c r="B14" s="24" t="n"/>
      <c r="C14" s="24" t="n"/>
      <c r="D14" s="24" t="n"/>
      <c r="E14" s="25" t="n"/>
      <c r="F14" s="25" t="n"/>
      <c r="G14" s="26">
        <f>IF(AND(E14="",F14=""),"",$C$6+SUM(E$9:E14)-SUM(F$9:F14))</f>
        <v/>
      </c>
      <c r="H14" s="27">
        <f>IF(A14="","",IFERROR(CHOOSE(MONTH(A14),"01 Januar","02 Februar","03 März","04 April","05 Mai","06 Juni","07 Juli","08 August","09 September","10 Oktober","11 November","12 Dezember"),"Datum prüfen"))</f>
        <v/>
      </c>
      <c r="I14" s="28">
        <f>IF(AND(A14="",B14="",C14="",E14="",F14=""),"",IF(AND(E14&lt;&gt;"",F14&lt;&gt;""),"Nur Einnahme ODER Ausgabe",IF(A14="","Datum fehlt",IF(NOT(ISNUMBER(A14)),"Datum prüfen",IF(YEAR(A14)&lt;&gt;$C$5,"Datum nicht im Jahr "&amp;$C$5,IF(A14&lt;MAX(A$8:A13),"Datum früher als eine Zeile davor",IF(AND(E14="",F14=""),"Betrag fehlt",IF(G14&lt;0,"Bestand unter null – Einnahme vergessen?",IF(B14="","Beleg-Nr. fehlt","")))))))))</f>
        <v/>
      </c>
    </row>
    <row r="15">
      <c r="A15" s="23" t="n"/>
      <c r="B15" s="24" t="n"/>
      <c r="C15" s="24" t="n"/>
      <c r="D15" s="24" t="n"/>
      <c r="E15" s="25" t="n"/>
      <c r="F15" s="25" t="n"/>
      <c r="G15" s="26">
        <f>IF(AND(E15="",F15=""),"",$C$6+SUM(E$9:E15)-SUM(F$9:F15))</f>
        <v/>
      </c>
      <c r="H15" s="27">
        <f>IF(A15="","",IFERROR(CHOOSE(MONTH(A15),"01 Januar","02 Februar","03 März","04 April","05 Mai","06 Juni","07 Juli","08 August","09 September","10 Oktober","11 November","12 Dezember"),"Datum prüfen"))</f>
        <v/>
      </c>
      <c r="I15" s="28">
        <f>IF(AND(A15="",B15="",C15="",E15="",F15=""),"",IF(AND(E15&lt;&gt;"",F15&lt;&gt;""),"Nur Einnahme ODER Ausgabe",IF(A15="","Datum fehlt",IF(NOT(ISNUMBER(A15)),"Datum prüfen",IF(YEAR(A15)&lt;&gt;$C$5,"Datum nicht im Jahr "&amp;$C$5,IF(A15&lt;MAX(A$8:A14),"Datum früher als eine Zeile davor",IF(AND(E15="",F15=""),"Betrag fehlt",IF(G15&lt;0,"Bestand unter null – Einnahme vergessen?",IF(B15="","Beleg-Nr. fehlt","")))))))))</f>
        <v/>
      </c>
    </row>
    <row r="16">
      <c r="A16" s="23" t="n"/>
      <c r="B16" s="24" t="n"/>
      <c r="C16" s="24" t="n"/>
      <c r="D16" s="24" t="n"/>
      <c r="E16" s="25" t="n"/>
      <c r="F16" s="25" t="n"/>
      <c r="G16" s="26">
        <f>IF(AND(E16="",F16=""),"",$C$6+SUM(E$9:E16)-SUM(F$9:F16))</f>
        <v/>
      </c>
      <c r="H16" s="27">
        <f>IF(A16="","",IFERROR(CHOOSE(MONTH(A16),"01 Januar","02 Februar","03 März","04 April","05 Mai","06 Juni","07 Juli","08 August","09 September","10 Oktober","11 November","12 Dezember"),"Datum prüfen"))</f>
        <v/>
      </c>
      <c r="I16" s="28">
        <f>IF(AND(A16="",B16="",C16="",E16="",F16=""),"",IF(AND(E16&lt;&gt;"",F16&lt;&gt;""),"Nur Einnahme ODER Ausgabe",IF(A16="","Datum fehlt",IF(NOT(ISNUMBER(A16)),"Datum prüfen",IF(YEAR(A16)&lt;&gt;$C$5,"Datum nicht im Jahr "&amp;$C$5,IF(A16&lt;MAX(A$8:A15),"Datum früher als eine Zeile davor",IF(AND(E16="",F16=""),"Betrag fehlt",IF(G16&lt;0,"Bestand unter null – Einnahme vergessen?",IF(B16="","Beleg-Nr. fehlt","")))))))))</f>
        <v/>
      </c>
    </row>
    <row r="17">
      <c r="A17" s="23" t="n"/>
      <c r="B17" s="24" t="n"/>
      <c r="C17" s="24" t="n"/>
      <c r="D17" s="24" t="n"/>
      <c r="E17" s="25" t="n"/>
      <c r="F17" s="25" t="n"/>
      <c r="G17" s="26">
        <f>IF(AND(E17="",F17=""),"",$C$6+SUM(E$9:E17)-SUM(F$9:F17))</f>
        <v/>
      </c>
      <c r="H17" s="27">
        <f>IF(A17="","",IFERROR(CHOOSE(MONTH(A17),"01 Januar","02 Februar","03 März","04 April","05 Mai","06 Juni","07 Juli","08 August","09 September","10 Oktober","11 November","12 Dezember"),"Datum prüfen"))</f>
        <v/>
      </c>
      <c r="I17" s="28">
        <f>IF(AND(A17="",B17="",C17="",E17="",F17=""),"",IF(AND(E17&lt;&gt;"",F17&lt;&gt;""),"Nur Einnahme ODER Ausgabe",IF(A17="","Datum fehlt",IF(NOT(ISNUMBER(A17)),"Datum prüfen",IF(YEAR(A17)&lt;&gt;$C$5,"Datum nicht im Jahr "&amp;$C$5,IF(A17&lt;MAX(A$8:A16),"Datum früher als eine Zeile davor",IF(AND(E17="",F17=""),"Betrag fehlt",IF(G17&lt;0,"Bestand unter null – Einnahme vergessen?",IF(B17="","Beleg-Nr. fehlt","")))))))))</f>
        <v/>
      </c>
    </row>
    <row r="18">
      <c r="A18" s="23" t="n"/>
      <c r="B18" s="24" t="n"/>
      <c r="C18" s="24" t="n"/>
      <c r="D18" s="24" t="n"/>
      <c r="E18" s="25" t="n"/>
      <c r="F18" s="25" t="n"/>
      <c r="G18" s="26">
        <f>IF(AND(E18="",F18=""),"",$C$6+SUM(E$9:E18)-SUM(F$9:F18))</f>
        <v/>
      </c>
      <c r="H18" s="27">
        <f>IF(A18="","",IFERROR(CHOOSE(MONTH(A18),"01 Januar","02 Februar","03 März","04 April","05 Mai","06 Juni","07 Juli","08 August","09 September","10 Oktober","11 November","12 Dezember"),"Datum prüfen"))</f>
        <v/>
      </c>
      <c r="I18" s="28">
        <f>IF(AND(A18="",B18="",C18="",E18="",F18=""),"",IF(AND(E18&lt;&gt;"",F18&lt;&gt;""),"Nur Einnahme ODER Ausgabe",IF(A18="","Datum fehlt",IF(NOT(ISNUMBER(A18)),"Datum prüfen",IF(YEAR(A18)&lt;&gt;$C$5,"Datum nicht im Jahr "&amp;$C$5,IF(A18&lt;MAX(A$8:A17),"Datum früher als eine Zeile davor",IF(AND(E18="",F18=""),"Betrag fehlt",IF(G18&lt;0,"Bestand unter null – Einnahme vergessen?",IF(B18="","Beleg-Nr. fehlt","")))))))))</f>
        <v/>
      </c>
    </row>
    <row r="19">
      <c r="A19" s="23" t="n"/>
      <c r="B19" s="24" t="n"/>
      <c r="C19" s="24" t="n"/>
      <c r="D19" s="24" t="n"/>
      <c r="E19" s="25" t="n"/>
      <c r="F19" s="25" t="n"/>
      <c r="G19" s="26">
        <f>IF(AND(E19="",F19=""),"",$C$6+SUM(E$9:E19)-SUM(F$9:F19))</f>
        <v/>
      </c>
      <c r="H19" s="27">
        <f>IF(A19="","",IFERROR(CHOOSE(MONTH(A19),"01 Januar","02 Februar","03 März","04 April","05 Mai","06 Juni","07 Juli","08 August","09 September","10 Oktober","11 November","12 Dezember"),"Datum prüfen"))</f>
        <v/>
      </c>
      <c r="I19" s="28">
        <f>IF(AND(A19="",B19="",C19="",E19="",F19=""),"",IF(AND(E19&lt;&gt;"",F19&lt;&gt;""),"Nur Einnahme ODER Ausgabe",IF(A19="","Datum fehlt",IF(NOT(ISNUMBER(A19)),"Datum prüfen",IF(YEAR(A19)&lt;&gt;$C$5,"Datum nicht im Jahr "&amp;$C$5,IF(A19&lt;MAX(A$8:A18),"Datum früher als eine Zeile davor",IF(AND(E19="",F19=""),"Betrag fehlt",IF(G19&lt;0,"Bestand unter null – Einnahme vergessen?",IF(B19="","Beleg-Nr. fehlt","")))))))))</f>
        <v/>
      </c>
    </row>
    <row r="20">
      <c r="A20" s="23" t="n"/>
      <c r="B20" s="24" t="n"/>
      <c r="C20" s="24" t="n"/>
      <c r="D20" s="24" t="n"/>
      <c r="E20" s="25" t="n"/>
      <c r="F20" s="25" t="n"/>
      <c r="G20" s="26">
        <f>IF(AND(E20="",F20=""),"",$C$6+SUM(E$9:E20)-SUM(F$9:F20))</f>
        <v/>
      </c>
      <c r="H20" s="27">
        <f>IF(A20="","",IFERROR(CHOOSE(MONTH(A20),"01 Januar","02 Februar","03 März","04 April","05 Mai","06 Juni","07 Juli","08 August","09 September","10 Oktober","11 November","12 Dezember"),"Datum prüfen"))</f>
        <v/>
      </c>
      <c r="I20" s="28">
        <f>IF(AND(A20="",B20="",C20="",E20="",F20=""),"",IF(AND(E20&lt;&gt;"",F20&lt;&gt;""),"Nur Einnahme ODER Ausgabe",IF(A20="","Datum fehlt",IF(NOT(ISNUMBER(A20)),"Datum prüfen",IF(YEAR(A20)&lt;&gt;$C$5,"Datum nicht im Jahr "&amp;$C$5,IF(A20&lt;MAX(A$8:A19),"Datum früher als eine Zeile davor",IF(AND(E20="",F20=""),"Betrag fehlt",IF(G20&lt;0,"Bestand unter null – Einnahme vergessen?",IF(B20="","Beleg-Nr. fehlt","")))))))))</f>
        <v/>
      </c>
    </row>
    <row r="21">
      <c r="A21" s="23" t="n"/>
      <c r="B21" s="24" t="n"/>
      <c r="C21" s="24" t="n"/>
      <c r="D21" s="24" t="n"/>
      <c r="E21" s="25" t="n"/>
      <c r="F21" s="25" t="n"/>
      <c r="G21" s="26">
        <f>IF(AND(E21="",F21=""),"",$C$6+SUM(E$9:E21)-SUM(F$9:F21))</f>
        <v/>
      </c>
      <c r="H21" s="27">
        <f>IF(A21="","",IFERROR(CHOOSE(MONTH(A21),"01 Januar","02 Februar","03 März","04 April","05 Mai","06 Juni","07 Juli","08 August","09 September","10 Oktober","11 November","12 Dezember"),"Datum prüfen"))</f>
        <v/>
      </c>
      <c r="I21" s="28">
        <f>IF(AND(A21="",B21="",C21="",E21="",F21=""),"",IF(AND(E21&lt;&gt;"",F21&lt;&gt;""),"Nur Einnahme ODER Ausgabe",IF(A21="","Datum fehlt",IF(NOT(ISNUMBER(A21)),"Datum prüfen",IF(YEAR(A21)&lt;&gt;$C$5,"Datum nicht im Jahr "&amp;$C$5,IF(A21&lt;MAX(A$8:A20),"Datum früher als eine Zeile davor",IF(AND(E21="",F21=""),"Betrag fehlt",IF(G21&lt;0,"Bestand unter null – Einnahme vergessen?",IF(B21="","Beleg-Nr. fehlt","")))))))))</f>
        <v/>
      </c>
    </row>
    <row r="22">
      <c r="A22" s="23" t="n"/>
      <c r="B22" s="24" t="n"/>
      <c r="C22" s="24" t="n"/>
      <c r="D22" s="24" t="n"/>
      <c r="E22" s="25" t="n"/>
      <c r="F22" s="25" t="n"/>
      <c r="G22" s="26">
        <f>IF(AND(E22="",F22=""),"",$C$6+SUM(E$9:E22)-SUM(F$9:F22))</f>
        <v/>
      </c>
      <c r="H22" s="27">
        <f>IF(A22="","",IFERROR(CHOOSE(MONTH(A22),"01 Januar","02 Februar","03 März","04 April","05 Mai","06 Juni","07 Juli","08 August","09 September","10 Oktober","11 November","12 Dezember"),"Datum prüfen"))</f>
        <v/>
      </c>
      <c r="I22" s="28">
        <f>IF(AND(A22="",B22="",C22="",E22="",F22=""),"",IF(AND(E22&lt;&gt;"",F22&lt;&gt;""),"Nur Einnahme ODER Ausgabe",IF(A22="","Datum fehlt",IF(NOT(ISNUMBER(A22)),"Datum prüfen",IF(YEAR(A22)&lt;&gt;$C$5,"Datum nicht im Jahr "&amp;$C$5,IF(A22&lt;MAX(A$8:A21),"Datum früher als eine Zeile davor",IF(AND(E22="",F22=""),"Betrag fehlt",IF(G22&lt;0,"Bestand unter null – Einnahme vergessen?",IF(B22="","Beleg-Nr. fehlt","")))))))))</f>
        <v/>
      </c>
    </row>
    <row r="23">
      <c r="A23" s="23" t="n"/>
      <c r="B23" s="24" t="n"/>
      <c r="C23" s="24" t="n"/>
      <c r="D23" s="24" t="n"/>
      <c r="E23" s="25" t="n"/>
      <c r="F23" s="25" t="n"/>
      <c r="G23" s="26">
        <f>IF(AND(E23="",F23=""),"",$C$6+SUM(E$9:E23)-SUM(F$9:F23))</f>
        <v/>
      </c>
      <c r="H23" s="27">
        <f>IF(A23="","",IFERROR(CHOOSE(MONTH(A23),"01 Januar","02 Februar","03 März","04 April","05 Mai","06 Juni","07 Juli","08 August","09 September","10 Oktober","11 November","12 Dezember"),"Datum prüfen"))</f>
        <v/>
      </c>
      <c r="I23" s="28">
        <f>IF(AND(A23="",B23="",C23="",E23="",F23=""),"",IF(AND(E23&lt;&gt;"",F23&lt;&gt;""),"Nur Einnahme ODER Ausgabe",IF(A23="","Datum fehlt",IF(NOT(ISNUMBER(A23)),"Datum prüfen",IF(YEAR(A23)&lt;&gt;$C$5,"Datum nicht im Jahr "&amp;$C$5,IF(A23&lt;MAX(A$8:A22),"Datum früher als eine Zeile davor",IF(AND(E23="",F23=""),"Betrag fehlt",IF(G23&lt;0,"Bestand unter null – Einnahme vergessen?",IF(B23="","Beleg-Nr. fehlt","")))))))))</f>
        <v/>
      </c>
    </row>
    <row r="24">
      <c r="A24" s="23" t="n"/>
      <c r="B24" s="24" t="n"/>
      <c r="C24" s="24" t="n"/>
      <c r="D24" s="24" t="n"/>
      <c r="E24" s="25" t="n"/>
      <c r="F24" s="25" t="n"/>
      <c r="G24" s="26">
        <f>IF(AND(E24="",F24=""),"",$C$6+SUM(E$9:E24)-SUM(F$9:F24))</f>
        <v/>
      </c>
      <c r="H24" s="27">
        <f>IF(A24="","",IFERROR(CHOOSE(MONTH(A24),"01 Januar","02 Februar","03 März","04 April","05 Mai","06 Juni","07 Juli","08 August","09 September","10 Oktober","11 November","12 Dezember"),"Datum prüfen"))</f>
        <v/>
      </c>
      <c r="I24" s="28">
        <f>IF(AND(A24="",B24="",C24="",E24="",F24=""),"",IF(AND(E24&lt;&gt;"",F24&lt;&gt;""),"Nur Einnahme ODER Ausgabe",IF(A24="","Datum fehlt",IF(NOT(ISNUMBER(A24)),"Datum prüfen",IF(YEAR(A24)&lt;&gt;$C$5,"Datum nicht im Jahr "&amp;$C$5,IF(A24&lt;MAX(A$8:A23),"Datum früher als eine Zeile davor",IF(AND(E24="",F24=""),"Betrag fehlt",IF(G24&lt;0,"Bestand unter null – Einnahme vergessen?",IF(B24="","Beleg-Nr. fehlt","")))))))))</f>
        <v/>
      </c>
    </row>
    <row r="25">
      <c r="A25" s="23" t="n"/>
      <c r="B25" s="24" t="n"/>
      <c r="C25" s="24" t="n"/>
      <c r="D25" s="24" t="n"/>
      <c r="E25" s="25" t="n"/>
      <c r="F25" s="25" t="n"/>
      <c r="G25" s="26">
        <f>IF(AND(E25="",F25=""),"",$C$6+SUM(E$9:E25)-SUM(F$9:F25))</f>
        <v/>
      </c>
      <c r="H25" s="27">
        <f>IF(A25="","",IFERROR(CHOOSE(MONTH(A25),"01 Januar","02 Februar","03 März","04 April","05 Mai","06 Juni","07 Juli","08 August","09 September","10 Oktober","11 November","12 Dezember"),"Datum prüfen"))</f>
        <v/>
      </c>
      <c r="I25" s="28">
        <f>IF(AND(A25="",B25="",C25="",E25="",F25=""),"",IF(AND(E25&lt;&gt;"",F25&lt;&gt;""),"Nur Einnahme ODER Ausgabe",IF(A25="","Datum fehlt",IF(NOT(ISNUMBER(A25)),"Datum prüfen",IF(YEAR(A25)&lt;&gt;$C$5,"Datum nicht im Jahr "&amp;$C$5,IF(A25&lt;MAX(A$8:A24),"Datum früher als eine Zeile davor",IF(AND(E25="",F25=""),"Betrag fehlt",IF(G25&lt;0,"Bestand unter null – Einnahme vergessen?",IF(B25="","Beleg-Nr. fehlt","")))))))))</f>
        <v/>
      </c>
    </row>
    <row r="26">
      <c r="A26" s="23" t="n"/>
      <c r="B26" s="24" t="n"/>
      <c r="C26" s="24" t="n"/>
      <c r="D26" s="24" t="n"/>
      <c r="E26" s="25" t="n"/>
      <c r="F26" s="25" t="n"/>
      <c r="G26" s="26">
        <f>IF(AND(E26="",F26=""),"",$C$6+SUM(E$9:E26)-SUM(F$9:F26))</f>
        <v/>
      </c>
      <c r="H26" s="27">
        <f>IF(A26="","",IFERROR(CHOOSE(MONTH(A26),"01 Januar","02 Februar","03 März","04 April","05 Mai","06 Juni","07 Juli","08 August","09 September","10 Oktober","11 November","12 Dezember"),"Datum prüfen"))</f>
        <v/>
      </c>
      <c r="I26" s="28">
        <f>IF(AND(A26="",B26="",C26="",E26="",F26=""),"",IF(AND(E26&lt;&gt;"",F26&lt;&gt;""),"Nur Einnahme ODER Ausgabe",IF(A26="","Datum fehlt",IF(NOT(ISNUMBER(A26)),"Datum prüfen",IF(YEAR(A26)&lt;&gt;$C$5,"Datum nicht im Jahr "&amp;$C$5,IF(A26&lt;MAX(A$8:A25),"Datum früher als eine Zeile davor",IF(AND(E26="",F26=""),"Betrag fehlt",IF(G26&lt;0,"Bestand unter null – Einnahme vergessen?",IF(B26="","Beleg-Nr. fehlt","")))))))))</f>
        <v/>
      </c>
    </row>
    <row r="27">
      <c r="A27" s="23" t="n"/>
      <c r="B27" s="24" t="n"/>
      <c r="C27" s="24" t="n"/>
      <c r="D27" s="24" t="n"/>
      <c r="E27" s="25" t="n"/>
      <c r="F27" s="25" t="n"/>
      <c r="G27" s="26">
        <f>IF(AND(E27="",F27=""),"",$C$6+SUM(E$9:E27)-SUM(F$9:F27))</f>
        <v/>
      </c>
      <c r="H27" s="27">
        <f>IF(A27="","",IFERROR(CHOOSE(MONTH(A27),"01 Januar","02 Februar","03 März","04 April","05 Mai","06 Juni","07 Juli","08 August","09 September","10 Oktober","11 November","12 Dezember"),"Datum prüfen"))</f>
        <v/>
      </c>
      <c r="I27" s="28">
        <f>IF(AND(A27="",B27="",C27="",E27="",F27=""),"",IF(AND(E27&lt;&gt;"",F27&lt;&gt;""),"Nur Einnahme ODER Ausgabe",IF(A27="","Datum fehlt",IF(NOT(ISNUMBER(A27)),"Datum prüfen",IF(YEAR(A27)&lt;&gt;$C$5,"Datum nicht im Jahr "&amp;$C$5,IF(A27&lt;MAX(A$8:A26),"Datum früher als eine Zeile davor",IF(AND(E27="",F27=""),"Betrag fehlt",IF(G27&lt;0,"Bestand unter null – Einnahme vergessen?",IF(B27="","Beleg-Nr. fehlt","")))))))))</f>
        <v/>
      </c>
    </row>
    <row r="28">
      <c r="A28" s="23" t="n"/>
      <c r="B28" s="24" t="n"/>
      <c r="C28" s="24" t="n"/>
      <c r="D28" s="24" t="n"/>
      <c r="E28" s="25" t="n"/>
      <c r="F28" s="25" t="n"/>
      <c r="G28" s="26">
        <f>IF(AND(E28="",F28=""),"",$C$6+SUM(E$9:E28)-SUM(F$9:F28))</f>
        <v/>
      </c>
      <c r="H28" s="27">
        <f>IF(A28="","",IFERROR(CHOOSE(MONTH(A28),"01 Januar","02 Februar","03 März","04 April","05 Mai","06 Juni","07 Juli","08 August","09 September","10 Oktober","11 November","12 Dezember"),"Datum prüfen"))</f>
        <v/>
      </c>
      <c r="I28" s="28">
        <f>IF(AND(A28="",B28="",C28="",E28="",F28=""),"",IF(AND(E28&lt;&gt;"",F28&lt;&gt;""),"Nur Einnahme ODER Ausgabe",IF(A28="","Datum fehlt",IF(NOT(ISNUMBER(A28)),"Datum prüfen",IF(YEAR(A28)&lt;&gt;$C$5,"Datum nicht im Jahr "&amp;$C$5,IF(A28&lt;MAX(A$8:A27),"Datum früher als eine Zeile davor",IF(AND(E28="",F28=""),"Betrag fehlt",IF(G28&lt;0,"Bestand unter null – Einnahme vergessen?",IF(B28="","Beleg-Nr. fehlt","")))))))))</f>
        <v/>
      </c>
    </row>
    <row r="29">
      <c r="A29" s="23" t="n"/>
      <c r="B29" s="24" t="n"/>
      <c r="C29" s="24" t="n"/>
      <c r="D29" s="24" t="n"/>
      <c r="E29" s="25" t="n"/>
      <c r="F29" s="25" t="n"/>
      <c r="G29" s="26">
        <f>IF(AND(E29="",F29=""),"",$C$6+SUM(E$9:E29)-SUM(F$9:F29))</f>
        <v/>
      </c>
      <c r="H29" s="27">
        <f>IF(A29="","",IFERROR(CHOOSE(MONTH(A29),"01 Januar","02 Februar","03 März","04 April","05 Mai","06 Juni","07 Juli","08 August","09 September","10 Oktober","11 November","12 Dezember"),"Datum prüfen"))</f>
        <v/>
      </c>
      <c r="I29" s="28">
        <f>IF(AND(A29="",B29="",C29="",E29="",F29=""),"",IF(AND(E29&lt;&gt;"",F29&lt;&gt;""),"Nur Einnahme ODER Ausgabe",IF(A29="","Datum fehlt",IF(NOT(ISNUMBER(A29)),"Datum prüfen",IF(YEAR(A29)&lt;&gt;$C$5,"Datum nicht im Jahr "&amp;$C$5,IF(A29&lt;MAX(A$8:A28),"Datum früher als eine Zeile davor",IF(AND(E29="",F29=""),"Betrag fehlt",IF(G29&lt;0,"Bestand unter null – Einnahme vergessen?",IF(B29="","Beleg-Nr. fehlt","")))))))))</f>
        <v/>
      </c>
    </row>
    <row r="30">
      <c r="A30" s="23" t="n"/>
      <c r="B30" s="24" t="n"/>
      <c r="C30" s="24" t="n"/>
      <c r="D30" s="24" t="n"/>
      <c r="E30" s="25" t="n"/>
      <c r="F30" s="25" t="n"/>
      <c r="G30" s="26">
        <f>IF(AND(E30="",F30=""),"",$C$6+SUM(E$9:E30)-SUM(F$9:F30))</f>
        <v/>
      </c>
      <c r="H30" s="27">
        <f>IF(A30="","",IFERROR(CHOOSE(MONTH(A30),"01 Januar","02 Februar","03 März","04 April","05 Mai","06 Juni","07 Juli","08 August","09 September","10 Oktober","11 November","12 Dezember"),"Datum prüfen"))</f>
        <v/>
      </c>
      <c r="I30" s="28">
        <f>IF(AND(A30="",B30="",C30="",E30="",F30=""),"",IF(AND(E30&lt;&gt;"",F30&lt;&gt;""),"Nur Einnahme ODER Ausgabe",IF(A30="","Datum fehlt",IF(NOT(ISNUMBER(A30)),"Datum prüfen",IF(YEAR(A30)&lt;&gt;$C$5,"Datum nicht im Jahr "&amp;$C$5,IF(A30&lt;MAX(A$8:A29),"Datum früher als eine Zeile davor",IF(AND(E30="",F30=""),"Betrag fehlt",IF(G30&lt;0,"Bestand unter null – Einnahme vergessen?",IF(B30="","Beleg-Nr. fehlt","")))))))))</f>
        <v/>
      </c>
    </row>
    <row r="31">
      <c r="A31" s="23" t="n"/>
      <c r="B31" s="24" t="n"/>
      <c r="C31" s="24" t="n"/>
      <c r="D31" s="24" t="n"/>
      <c r="E31" s="25" t="n"/>
      <c r="F31" s="25" t="n"/>
      <c r="G31" s="26">
        <f>IF(AND(E31="",F31=""),"",$C$6+SUM(E$9:E31)-SUM(F$9:F31))</f>
        <v/>
      </c>
      <c r="H31" s="27">
        <f>IF(A31="","",IFERROR(CHOOSE(MONTH(A31),"01 Januar","02 Februar","03 März","04 April","05 Mai","06 Juni","07 Juli","08 August","09 September","10 Oktober","11 November","12 Dezember"),"Datum prüfen"))</f>
        <v/>
      </c>
      <c r="I31" s="28">
        <f>IF(AND(A31="",B31="",C31="",E31="",F31=""),"",IF(AND(E31&lt;&gt;"",F31&lt;&gt;""),"Nur Einnahme ODER Ausgabe",IF(A31="","Datum fehlt",IF(NOT(ISNUMBER(A31)),"Datum prüfen",IF(YEAR(A31)&lt;&gt;$C$5,"Datum nicht im Jahr "&amp;$C$5,IF(A31&lt;MAX(A$8:A30),"Datum früher als eine Zeile davor",IF(AND(E31="",F31=""),"Betrag fehlt",IF(G31&lt;0,"Bestand unter null – Einnahme vergessen?",IF(B31="","Beleg-Nr. fehlt","")))))))))</f>
        <v/>
      </c>
    </row>
    <row r="32">
      <c r="A32" s="23" t="n"/>
      <c r="B32" s="24" t="n"/>
      <c r="C32" s="24" t="n"/>
      <c r="D32" s="24" t="n"/>
      <c r="E32" s="25" t="n"/>
      <c r="F32" s="25" t="n"/>
      <c r="G32" s="26">
        <f>IF(AND(E32="",F32=""),"",$C$6+SUM(E$9:E32)-SUM(F$9:F32))</f>
        <v/>
      </c>
      <c r="H32" s="27">
        <f>IF(A32="","",IFERROR(CHOOSE(MONTH(A32),"01 Januar","02 Februar","03 März","04 April","05 Mai","06 Juni","07 Juli","08 August","09 September","10 Oktober","11 November","12 Dezember"),"Datum prüfen"))</f>
        <v/>
      </c>
      <c r="I32" s="28">
        <f>IF(AND(A32="",B32="",C32="",E32="",F32=""),"",IF(AND(E32&lt;&gt;"",F32&lt;&gt;""),"Nur Einnahme ODER Ausgabe",IF(A32="","Datum fehlt",IF(NOT(ISNUMBER(A32)),"Datum prüfen",IF(YEAR(A32)&lt;&gt;$C$5,"Datum nicht im Jahr "&amp;$C$5,IF(A32&lt;MAX(A$8:A31),"Datum früher als eine Zeile davor",IF(AND(E32="",F32=""),"Betrag fehlt",IF(G32&lt;0,"Bestand unter null – Einnahme vergessen?",IF(B32="","Beleg-Nr. fehlt","")))))))))</f>
        <v/>
      </c>
    </row>
    <row r="33">
      <c r="A33" s="23" t="n"/>
      <c r="B33" s="24" t="n"/>
      <c r="C33" s="24" t="n"/>
      <c r="D33" s="24" t="n"/>
      <c r="E33" s="25" t="n"/>
      <c r="F33" s="25" t="n"/>
      <c r="G33" s="26">
        <f>IF(AND(E33="",F33=""),"",$C$6+SUM(E$9:E33)-SUM(F$9:F33))</f>
        <v/>
      </c>
      <c r="H33" s="27">
        <f>IF(A33="","",IFERROR(CHOOSE(MONTH(A33),"01 Januar","02 Februar","03 März","04 April","05 Mai","06 Juni","07 Juli","08 August","09 September","10 Oktober","11 November","12 Dezember"),"Datum prüfen"))</f>
        <v/>
      </c>
      <c r="I33" s="28">
        <f>IF(AND(A33="",B33="",C33="",E33="",F33=""),"",IF(AND(E33&lt;&gt;"",F33&lt;&gt;""),"Nur Einnahme ODER Ausgabe",IF(A33="","Datum fehlt",IF(NOT(ISNUMBER(A33)),"Datum prüfen",IF(YEAR(A33)&lt;&gt;$C$5,"Datum nicht im Jahr "&amp;$C$5,IF(A33&lt;MAX(A$8:A32),"Datum früher als eine Zeile davor",IF(AND(E33="",F33=""),"Betrag fehlt",IF(G33&lt;0,"Bestand unter null – Einnahme vergessen?",IF(B33="","Beleg-Nr. fehlt","")))))))))</f>
        <v/>
      </c>
    </row>
    <row r="34">
      <c r="A34" s="23" t="n"/>
      <c r="B34" s="24" t="n"/>
      <c r="C34" s="24" t="n"/>
      <c r="D34" s="24" t="n"/>
      <c r="E34" s="25" t="n"/>
      <c r="F34" s="25" t="n"/>
      <c r="G34" s="26">
        <f>IF(AND(E34="",F34=""),"",$C$6+SUM(E$9:E34)-SUM(F$9:F34))</f>
        <v/>
      </c>
      <c r="H34" s="27">
        <f>IF(A34="","",IFERROR(CHOOSE(MONTH(A34),"01 Januar","02 Februar","03 März","04 April","05 Mai","06 Juni","07 Juli","08 August","09 September","10 Oktober","11 November","12 Dezember"),"Datum prüfen"))</f>
        <v/>
      </c>
      <c r="I34" s="28">
        <f>IF(AND(A34="",B34="",C34="",E34="",F34=""),"",IF(AND(E34&lt;&gt;"",F34&lt;&gt;""),"Nur Einnahme ODER Ausgabe",IF(A34="","Datum fehlt",IF(NOT(ISNUMBER(A34)),"Datum prüfen",IF(YEAR(A34)&lt;&gt;$C$5,"Datum nicht im Jahr "&amp;$C$5,IF(A34&lt;MAX(A$8:A33),"Datum früher als eine Zeile davor",IF(AND(E34="",F34=""),"Betrag fehlt",IF(G34&lt;0,"Bestand unter null – Einnahme vergessen?",IF(B34="","Beleg-Nr. fehlt","")))))))))</f>
        <v/>
      </c>
    </row>
    <row r="35">
      <c r="A35" s="23" t="n"/>
      <c r="B35" s="24" t="n"/>
      <c r="C35" s="24" t="n"/>
      <c r="D35" s="24" t="n"/>
      <c r="E35" s="25" t="n"/>
      <c r="F35" s="25" t="n"/>
      <c r="G35" s="26">
        <f>IF(AND(E35="",F35=""),"",$C$6+SUM(E$9:E35)-SUM(F$9:F35))</f>
        <v/>
      </c>
      <c r="H35" s="27">
        <f>IF(A35="","",IFERROR(CHOOSE(MONTH(A35),"01 Januar","02 Februar","03 März","04 April","05 Mai","06 Juni","07 Juli","08 August","09 September","10 Oktober","11 November","12 Dezember"),"Datum prüfen"))</f>
        <v/>
      </c>
      <c r="I35" s="28">
        <f>IF(AND(A35="",B35="",C35="",E35="",F35=""),"",IF(AND(E35&lt;&gt;"",F35&lt;&gt;""),"Nur Einnahme ODER Ausgabe",IF(A35="","Datum fehlt",IF(NOT(ISNUMBER(A35)),"Datum prüfen",IF(YEAR(A35)&lt;&gt;$C$5,"Datum nicht im Jahr "&amp;$C$5,IF(A35&lt;MAX(A$8:A34),"Datum früher als eine Zeile davor",IF(AND(E35="",F35=""),"Betrag fehlt",IF(G35&lt;0,"Bestand unter null – Einnahme vergessen?",IF(B35="","Beleg-Nr. fehlt","")))))))))</f>
        <v/>
      </c>
    </row>
    <row r="36">
      <c r="A36" s="23" t="n"/>
      <c r="B36" s="24" t="n"/>
      <c r="C36" s="24" t="n"/>
      <c r="D36" s="24" t="n"/>
      <c r="E36" s="25" t="n"/>
      <c r="F36" s="25" t="n"/>
      <c r="G36" s="26">
        <f>IF(AND(E36="",F36=""),"",$C$6+SUM(E$9:E36)-SUM(F$9:F36))</f>
        <v/>
      </c>
      <c r="H36" s="27">
        <f>IF(A36="","",IFERROR(CHOOSE(MONTH(A36),"01 Januar","02 Februar","03 März","04 April","05 Mai","06 Juni","07 Juli","08 August","09 September","10 Oktober","11 November","12 Dezember"),"Datum prüfen"))</f>
        <v/>
      </c>
      <c r="I36" s="28">
        <f>IF(AND(A36="",B36="",C36="",E36="",F36=""),"",IF(AND(E36&lt;&gt;"",F36&lt;&gt;""),"Nur Einnahme ODER Ausgabe",IF(A36="","Datum fehlt",IF(NOT(ISNUMBER(A36)),"Datum prüfen",IF(YEAR(A36)&lt;&gt;$C$5,"Datum nicht im Jahr "&amp;$C$5,IF(A36&lt;MAX(A$8:A35),"Datum früher als eine Zeile davor",IF(AND(E36="",F36=""),"Betrag fehlt",IF(G36&lt;0,"Bestand unter null – Einnahme vergessen?",IF(B36="","Beleg-Nr. fehlt","")))))))))</f>
        <v/>
      </c>
    </row>
    <row r="37">
      <c r="A37" s="23" t="n"/>
      <c r="B37" s="24" t="n"/>
      <c r="C37" s="24" t="n"/>
      <c r="D37" s="24" t="n"/>
      <c r="E37" s="25" t="n"/>
      <c r="F37" s="25" t="n"/>
      <c r="G37" s="26">
        <f>IF(AND(E37="",F37=""),"",$C$6+SUM(E$9:E37)-SUM(F$9:F37))</f>
        <v/>
      </c>
      <c r="H37" s="27">
        <f>IF(A37="","",IFERROR(CHOOSE(MONTH(A37),"01 Januar","02 Februar","03 März","04 April","05 Mai","06 Juni","07 Juli","08 August","09 September","10 Oktober","11 November","12 Dezember"),"Datum prüfen"))</f>
        <v/>
      </c>
      <c r="I37" s="28">
        <f>IF(AND(A37="",B37="",C37="",E37="",F37=""),"",IF(AND(E37&lt;&gt;"",F37&lt;&gt;""),"Nur Einnahme ODER Ausgabe",IF(A37="","Datum fehlt",IF(NOT(ISNUMBER(A37)),"Datum prüfen",IF(YEAR(A37)&lt;&gt;$C$5,"Datum nicht im Jahr "&amp;$C$5,IF(A37&lt;MAX(A$8:A36),"Datum früher als eine Zeile davor",IF(AND(E37="",F37=""),"Betrag fehlt",IF(G37&lt;0,"Bestand unter null – Einnahme vergessen?",IF(B37="","Beleg-Nr. fehlt","")))))))))</f>
        <v/>
      </c>
    </row>
    <row r="38">
      <c r="A38" s="23" t="n"/>
      <c r="B38" s="24" t="n"/>
      <c r="C38" s="24" t="n"/>
      <c r="D38" s="24" t="n"/>
      <c r="E38" s="25" t="n"/>
      <c r="F38" s="25" t="n"/>
      <c r="G38" s="26">
        <f>IF(AND(E38="",F38=""),"",$C$6+SUM(E$9:E38)-SUM(F$9:F38))</f>
        <v/>
      </c>
      <c r="H38" s="27">
        <f>IF(A38="","",IFERROR(CHOOSE(MONTH(A38),"01 Januar","02 Februar","03 März","04 April","05 Mai","06 Juni","07 Juli","08 August","09 September","10 Oktober","11 November","12 Dezember"),"Datum prüfen"))</f>
        <v/>
      </c>
      <c r="I38" s="28">
        <f>IF(AND(A38="",B38="",C38="",E38="",F38=""),"",IF(AND(E38&lt;&gt;"",F38&lt;&gt;""),"Nur Einnahme ODER Ausgabe",IF(A38="","Datum fehlt",IF(NOT(ISNUMBER(A38)),"Datum prüfen",IF(YEAR(A38)&lt;&gt;$C$5,"Datum nicht im Jahr "&amp;$C$5,IF(A38&lt;MAX(A$8:A37),"Datum früher als eine Zeile davor",IF(AND(E38="",F38=""),"Betrag fehlt",IF(G38&lt;0,"Bestand unter null – Einnahme vergessen?",IF(B38="","Beleg-Nr. fehlt","")))))))))</f>
        <v/>
      </c>
    </row>
    <row r="39">
      <c r="A39" s="23" t="n"/>
      <c r="B39" s="24" t="n"/>
      <c r="C39" s="24" t="n"/>
      <c r="D39" s="24" t="n"/>
      <c r="E39" s="25" t="n"/>
      <c r="F39" s="25" t="n"/>
      <c r="G39" s="26">
        <f>IF(AND(E39="",F39=""),"",$C$6+SUM(E$9:E39)-SUM(F$9:F39))</f>
        <v/>
      </c>
      <c r="H39" s="27">
        <f>IF(A39="","",IFERROR(CHOOSE(MONTH(A39),"01 Januar","02 Februar","03 März","04 April","05 Mai","06 Juni","07 Juli","08 August","09 September","10 Oktober","11 November","12 Dezember"),"Datum prüfen"))</f>
        <v/>
      </c>
      <c r="I39" s="28">
        <f>IF(AND(A39="",B39="",C39="",E39="",F39=""),"",IF(AND(E39&lt;&gt;"",F39&lt;&gt;""),"Nur Einnahme ODER Ausgabe",IF(A39="","Datum fehlt",IF(NOT(ISNUMBER(A39)),"Datum prüfen",IF(YEAR(A39)&lt;&gt;$C$5,"Datum nicht im Jahr "&amp;$C$5,IF(A39&lt;MAX(A$8:A38),"Datum früher als eine Zeile davor",IF(AND(E39="",F39=""),"Betrag fehlt",IF(G39&lt;0,"Bestand unter null – Einnahme vergessen?",IF(B39="","Beleg-Nr. fehlt","")))))))))</f>
        <v/>
      </c>
    </row>
    <row r="40">
      <c r="A40" s="23" t="n"/>
      <c r="B40" s="24" t="n"/>
      <c r="C40" s="24" t="n"/>
      <c r="D40" s="24" t="n"/>
      <c r="E40" s="25" t="n"/>
      <c r="F40" s="25" t="n"/>
      <c r="G40" s="26">
        <f>IF(AND(E40="",F40=""),"",$C$6+SUM(E$9:E40)-SUM(F$9:F40))</f>
        <v/>
      </c>
      <c r="H40" s="27">
        <f>IF(A40="","",IFERROR(CHOOSE(MONTH(A40),"01 Januar","02 Februar","03 März","04 April","05 Mai","06 Juni","07 Juli","08 August","09 September","10 Oktober","11 November","12 Dezember"),"Datum prüfen"))</f>
        <v/>
      </c>
      <c r="I40" s="28">
        <f>IF(AND(A40="",B40="",C40="",E40="",F40=""),"",IF(AND(E40&lt;&gt;"",F40&lt;&gt;""),"Nur Einnahme ODER Ausgabe",IF(A40="","Datum fehlt",IF(NOT(ISNUMBER(A40)),"Datum prüfen",IF(YEAR(A40)&lt;&gt;$C$5,"Datum nicht im Jahr "&amp;$C$5,IF(A40&lt;MAX(A$8:A39),"Datum früher als eine Zeile davor",IF(AND(E40="",F40=""),"Betrag fehlt",IF(G40&lt;0,"Bestand unter null – Einnahme vergessen?",IF(B40="","Beleg-Nr. fehlt","")))))))))</f>
        <v/>
      </c>
    </row>
    <row r="41">
      <c r="A41" s="23" t="n"/>
      <c r="B41" s="24" t="n"/>
      <c r="C41" s="24" t="n"/>
      <c r="D41" s="24" t="n"/>
      <c r="E41" s="25" t="n"/>
      <c r="F41" s="25" t="n"/>
      <c r="G41" s="26">
        <f>IF(AND(E41="",F41=""),"",$C$6+SUM(E$9:E41)-SUM(F$9:F41))</f>
        <v/>
      </c>
      <c r="H41" s="27">
        <f>IF(A41="","",IFERROR(CHOOSE(MONTH(A41),"01 Januar","02 Februar","03 März","04 April","05 Mai","06 Juni","07 Juli","08 August","09 September","10 Oktober","11 November","12 Dezember"),"Datum prüfen"))</f>
        <v/>
      </c>
      <c r="I41" s="28">
        <f>IF(AND(A41="",B41="",C41="",E41="",F41=""),"",IF(AND(E41&lt;&gt;"",F41&lt;&gt;""),"Nur Einnahme ODER Ausgabe",IF(A41="","Datum fehlt",IF(NOT(ISNUMBER(A41)),"Datum prüfen",IF(YEAR(A41)&lt;&gt;$C$5,"Datum nicht im Jahr "&amp;$C$5,IF(A41&lt;MAX(A$8:A40),"Datum früher als eine Zeile davor",IF(AND(E41="",F41=""),"Betrag fehlt",IF(G41&lt;0,"Bestand unter null – Einnahme vergessen?",IF(B41="","Beleg-Nr. fehlt","")))))))))</f>
        <v/>
      </c>
    </row>
    <row r="42">
      <c r="A42" s="23" t="n"/>
      <c r="B42" s="24" t="n"/>
      <c r="C42" s="24" t="n"/>
      <c r="D42" s="24" t="n"/>
      <c r="E42" s="25" t="n"/>
      <c r="F42" s="25" t="n"/>
      <c r="G42" s="26">
        <f>IF(AND(E42="",F42=""),"",$C$6+SUM(E$9:E42)-SUM(F$9:F42))</f>
        <v/>
      </c>
      <c r="H42" s="27">
        <f>IF(A42="","",IFERROR(CHOOSE(MONTH(A42),"01 Januar","02 Februar","03 März","04 April","05 Mai","06 Juni","07 Juli","08 August","09 September","10 Oktober","11 November","12 Dezember"),"Datum prüfen"))</f>
        <v/>
      </c>
      <c r="I42" s="28">
        <f>IF(AND(A42="",B42="",C42="",E42="",F42=""),"",IF(AND(E42&lt;&gt;"",F42&lt;&gt;""),"Nur Einnahme ODER Ausgabe",IF(A42="","Datum fehlt",IF(NOT(ISNUMBER(A42)),"Datum prüfen",IF(YEAR(A42)&lt;&gt;$C$5,"Datum nicht im Jahr "&amp;$C$5,IF(A42&lt;MAX(A$8:A41),"Datum früher als eine Zeile davor",IF(AND(E42="",F42=""),"Betrag fehlt",IF(G42&lt;0,"Bestand unter null – Einnahme vergessen?",IF(B42="","Beleg-Nr. fehlt","")))))))))</f>
        <v/>
      </c>
    </row>
    <row r="43">
      <c r="A43" s="23" t="n"/>
      <c r="B43" s="24" t="n"/>
      <c r="C43" s="24" t="n"/>
      <c r="D43" s="24" t="n"/>
      <c r="E43" s="25" t="n"/>
      <c r="F43" s="25" t="n"/>
      <c r="G43" s="26">
        <f>IF(AND(E43="",F43=""),"",$C$6+SUM(E$9:E43)-SUM(F$9:F43))</f>
        <v/>
      </c>
      <c r="H43" s="27">
        <f>IF(A43="","",IFERROR(CHOOSE(MONTH(A43),"01 Januar","02 Februar","03 März","04 April","05 Mai","06 Juni","07 Juli","08 August","09 September","10 Oktober","11 November","12 Dezember"),"Datum prüfen"))</f>
        <v/>
      </c>
      <c r="I43" s="28">
        <f>IF(AND(A43="",B43="",C43="",E43="",F43=""),"",IF(AND(E43&lt;&gt;"",F43&lt;&gt;""),"Nur Einnahme ODER Ausgabe",IF(A43="","Datum fehlt",IF(NOT(ISNUMBER(A43)),"Datum prüfen",IF(YEAR(A43)&lt;&gt;$C$5,"Datum nicht im Jahr "&amp;$C$5,IF(A43&lt;MAX(A$8:A42),"Datum früher als eine Zeile davor",IF(AND(E43="",F43=""),"Betrag fehlt",IF(G43&lt;0,"Bestand unter null – Einnahme vergessen?",IF(B43="","Beleg-Nr. fehlt","")))))))))</f>
        <v/>
      </c>
    </row>
    <row r="44">
      <c r="A44" s="23" t="n"/>
      <c r="B44" s="24" t="n"/>
      <c r="C44" s="24" t="n"/>
      <c r="D44" s="24" t="n"/>
      <c r="E44" s="25" t="n"/>
      <c r="F44" s="25" t="n"/>
      <c r="G44" s="26">
        <f>IF(AND(E44="",F44=""),"",$C$6+SUM(E$9:E44)-SUM(F$9:F44))</f>
        <v/>
      </c>
      <c r="H44" s="27">
        <f>IF(A44="","",IFERROR(CHOOSE(MONTH(A44),"01 Januar","02 Februar","03 März","04 April","05 Mai","06 Juni","07 Juli","08 August","09 September","10 Oktober","11 November","12 Dezember"),"Datum prüfen"))</f>
        <v/>
      </c>
      <c r="I44" s="28">
        <f>IF(AND(A44="",B44="",C44="",E44="",F44=""),"",IF(AND(E44&lt;&gt;"",F44&lt;&gt;""),"Nur Einnahme ODER Ausgabe",IF(A44="","Datum fehlt",IF(NOT(ISNUMBER(A44)),"Datum prüfen",IF(YEAR(A44)&lt;&gt;$C$5,"Datum nicht im Jahr "&amp;$C$5,IF(A44&lt;MAX(A$8:A43),"Datum früher als eine Zeile davor",IF(AND(E44="",F44=""),"Betrag fehlt",IF(G44&lt;0,"Bestand unter null – Einnahme vergessen?",IF(B44="","Beleg-Nr. fehlt","")))))))))</f>
        <v/>
      </c>
    </row>
    <row r="45">
      <c r="A45" s="23" t="n"/>
      <c r="B45" s="24" t="n"/>
      <c r="C45" s="24" t="n"/>
      <c r="D45" s="24" t="n"/>
      <c r="E45" s="25" t="n"/>
      <c r="F45" s="25" t="n"/>
      <c r="G45" s="26">
        <f>IF(AND(E45="",F45=""),"",$C$6+SUM(E$9:E45)-SUM(F$9:F45))</f>
        <v/>
      </c>
      <c r="H45" s="27">
        <f>IF(A45="","",IFERROR(CHOOSE(MONTH(A45),"01 Januar","02 Februar","03 März","04 April","05 Mai","06 Juni","07 Juli","08 August","09 September","10 Oktober","11 November","12 Dezember"),"Datum prüfen"))</f>
        <v/>
      </c>
      <c r="I45" s="28">
        <f>IF(AND(A45="",B45="",C45="",E45="",F45=""),"",IF(AND(E45&lt;&gt;"",F45&lt;&gt;""),"Nur Einnahme ODER Ausgabe",IF(A45="","Datum fehlt",IF(NOT(ISNUMBER(A45)),"Datum prüfen",IF(YEAR(A45)&lt;&gt;$C$5,"Datum nicht im Jahr "&amp;$C$5,IF(A45&lt;MAX(A$8:A44),"Datum früher als eine Zeile davor",IF(AND(E45="",F45=""),"Betrag fehlt",IF(G45&lt;0,"Bestand unter null – Einnahme vergessen?",IF(B45="","Beleg-Nr. fehlt","")))))))))</f>
        <v/>
      </c>
    </row>
    <row r="46">
      <c r="A46" s="23" t="n"/>
      <c r="B46" s="24" t="n"/>
      <c r="C46" s="24" t="n"/>
      <c r="D46" s="24" t="n"/>
      <c r="E46" s="25" t="n"/>
      <c r="F46" s="25" t="n"/>
      <c r="G46" s="26">
        <f>IF(AND(E46="",F46=""),"",$C$6+SUM(E$9:E46)-SUM(F$9:F46))</f>
        <v/>
      </c>
      <c r="H46" s="27">
        <f>IF(A46="","",IFERROR(CHOOSE(MONTH(A46),"01 Januar","02 Februar","03 März","04 April","05 Mai","06 Juni","07 Juli","08 August","09 September","10 Oktober","11 November","12 Dezember"),"Datum prüfen"))</f>
        <v/>
      </c>
      <c r="I46" s="28">
        <f>IF(AND(A46="",B46="",C46="",E46="",F46=""),"",IF(AND(E46&lt;&gt;"",F46&lt;&gt;""),"Nur Einnahme ODER Ausgabe",IF(A46="","Datum fehlt",IF(NOT(ISNUMBER(A46)),"Datum prüfen",IF(YEAR(A46)&lt;&gt;$C$5,"Datum nicht im Jahr "&amp;$C$5,IF(A46&lt;MAX(A$8:A45),"Datum früher als eine Zeile davor",IF(AND(E46="",F46=""),"Betrag fehlt",IF(G46&lt;0,"Bestand unter null – Einnahme vergessen?",IF(B46="","Beleg-Nr. fehlt","")))))))))</f>
        <v/>
      </c>
    </row>
    <row r="47">
      <c r="A47" s="23" t="n"/>
      <c r="B47" s="24" t="n"/>
      <c r="C47" s="24" t="n"/>
      <c r="D47" s="24" t="n"/>
      <c r="E47" s="25" t="n"/>
      <c r="F47" s="25" t="n"/>
      <c r="G47" s="26">
        <f>IF(AND(E47="",F47=""),"",$C$6+SUM(E$9:E47)-SUM(F$9:F47))</f>
        <v/>
      </c>
      <c r="H47" s="27">
        <f>IF(A47="","",IFERROR(CHOOSE(MONTH(A47),"01 Januar","02 Februar","03 März","04 April","05 Mai","06 Juni","07 Juli","08 August","09 September","10 Oktober","11 November","12 Dezember"),"Datum prüfen"))</f>
        <v/>
      </c>
      <c r="I47" s="28">
        <f>IF(AND(A47="",B47="",C47="",E47="",F47=""),"",IF(AND(E47&lt;&gt;"",F47&lt;&gt;""),"Nur Einnahme ODER Ausgabe",IF(A47="","Datum fehlt",IF(NOT(ISNUMBER(A47)),"Datum prüfen",IF(YEAR(A47)&lt;&gt;$C$5,"Datum nicht im Jahr "&amp;$C$5,IF(A47&lt;MAX(A$8:A46),"Datum früher als eine Zeile davor",IF(AND(E47="",F47=""),"Betrag fehlt",IF(G47&lt;0,"Bestand unter null – Einnahme vergessen?",IF(B47="","Beleg-Nr. fehlt","")))))))))</f>
        <v/>
      </c>
    </row>
    <row r="48">
      <c r="A48" s="23" t="n"/>
      <c r="B48" s="24" t="n"/>
      <c r="C48" s="24" t="n"/>
      <c r="D48" s="24" t="n"/>
      <c r="E48" s="25" t="n"/>
      <c r="F48" s="25" t="n"/>
      <c r="G48" s="26">
        <f>IF(AND(E48="",F48=""),"",$C$6+SUM(E$9:E48)-SUM(F$9:F48))</f>
        <v/>
      </c>
      <c r="H48" s="27">
        <f>IF(A48="","",IFERROR(CHOOSE(MONTH(A48),"01 Januar","02 Februar","03 März","04 April","05 Mai","06 Juni","07 Juli","08 August","09 September","10 Oktober","11 November","12 Dezember"),"Datum prüfen"))</f>
        <v/>
      </c>
      <c r="I48" s="28">
        <f>IF(AND(A48="",B48="",C48="",E48="",F48=""),"",IF(AND(E48&lt;&gt;"",F48&lt;&gt;""),"Nur Einnahme ODER Ausgabe",IF(A48="","Datum fehlt",IF(NOT(ISNUMBER(A48)),"Datum prüfen",IF(YEAR(A48)&lt;&gt;$C$5,"Datum nicht im Jahr "&amp;$C$5,IF(A48&lt;MAX(A$8:A47),"Datum früher als eine Zeile davor",IF(AND(E48="",F48=""),"Betrag fehlt",IF(G48&lt;0,"Bestand unter null – Einnahme vergessen?",IF(B48="","Beleg-Nr. fehlt","")))))))))</f>
        <v/>
      </c>
    </row>
    <row r="49">
      <c r="A49" s="23" t="n"/>
      <c r="B49" s="24" t="n"/>
      <c r="C49" s="24" t="n"/>
      <c r="D49" s="24" t="n"/>
      <c r="E49" s="25" t="n"/>
      <c r="F49" s="25" t="n"/>
      <c r="G49" s="26">
        <f>IF(AND(E49="",F49=""),"",$C$6+SUM(E$9:E49)-SUM(F$9:F49))</f>
        <v/>
      </c>
      <c r="H49" s="27">
        <f>IF(A49="","",IFERROR(CHOOSE(MONTH(A49),"01 Januar","02 Februar","03 März","04 April","05 Mai","06 Juni","07 Juli","08 August","09 September","10 Oktober","11 November","12 Dezember"),"Datum prüfen"))</f>
        <v/>
      </c>
      <c r="I49" s="28">
        <f>IF(AND(A49="",B49="",C49="",E49="",F49=""),"",IF(AND(E49&lt;&gt;"",F49&lt;&gt;""),"Nur Einnahme ODER Ausgabe",IF(A49="","Datum fehlt",IF(NOT(ISNUMBER(A49)),"Datum prüfen",IF(YEAR(A49)&lt;&gt;$C$5,"Datum nicht im Jahr "&amp;$C$5,IF(A49&lt;MAX(A$8:A48),"Datum früher als eine Zeile davor",IF(AND(E49="",F49=""),"Betrag fehlt",IF(G49&lt;0,"Bestand unter null – Einnahme vergessen?",IF(B49="","Beleg-Nr. fehlt","")))))))))</f>
        <v/>
      </c>
    </row>
    <row r="50">
      <c r="A50" s="23" t="n"/>
      <c r="B50" s="24" t="n"/>
      <c r="C50" s="24" t="n"/>
      <c r="D50" s="24" t="n"/>
      <c r="E50" s="25" t="n"/>
      <c r="F50" s="25" t="n"/>
      <c r="G50" s="26">
        <f>IF(AND(E50="",F50=""),"",$C$6+SUM(E$9:E50)-SUM(F$9:F50))</f>
        <v/>
      </c>
      <c r="H50" s="27">
        <f>IF(A50="","",IFERROR(CHOOSE(MONTH(A50),"01 Januar","02 Februar","03 März","04 April","05 Mai","06 Juni","07 Juli","08 August","09 September","10 Oktober","11 November","12 Dezember"),"Datum prüfen"))</f>
        <v/>
      </c>
      <c r="I50" s="28">
        <f>IF(AND(A50="",B50="",C50="",E50="",F50=""),"",IF(AND(E50&lt;&gt;"",F50&lt;&gt;""),"Nur Einnahme ODER Ausgabe",IF(A50="","Datum fehlt",IF(NOT(ISNUMBER(A50)),"Datum prüfen",IF(YEAR(A50)&lt;&gt;$C$5,"Datum nicht im Jahr "&amp;$C$5,IF(A50&lt;MAX(A$8:A49),"Datum früher als eine Zeile davor",IF(AND(E50="",F50=""),"Betrag fehlt",IF(G50&lt;0,"Bestand unter null – Einnahme vergessen?",IF(B50="","Beleg-Nr. fehlt","")))))))))</f>
        <v/>
      </c>
    </row>
    <row r="51">
      <c r="A51" s="23" t="n"/>
      <c r="B51" s="24" t="n"/>
      <c r="C51" s="24" t="n"/>
      <c r="D51" s="24" t="n"/>
      <c r="E51" s="25" t="n"/>
      <c r="F51" s="25" t="n"/>
      <c r="G51" s="26">
        <f>IF(AND(E51="",F51=""),"",$C$6+SUM(E$9:E51)-SUM(F$9:F51))</f>
        <v/>
      </c>
      <c r="H51" s="27">
        <f>IF(A51="","",IFERROR(CHOOSE(MONTH(A51),"01 Januar","02 Februar","03 März","04 April","05 Mai","06 Juni","07 Juli","08 August","09 September","10 Oktober","11 November","12 Dezember"),"Datum prüfen"))</f>
        <v/>
      </c>
      <c r="I51" s="28">
        <f>IF(AND(A51="",B51="",C51="",E51="",F51=""),"",IF(AND(E51&lt;&gt;"",F51&lt;&gt;""),"Nur Einnahme ODER Ausgabe",IF(A51="","Datum fehlt",IF(NOT(ISNUMBER(A51)),"Datum prüfen",IF(YEAR(A51)&lt;&gt;$C$5,"Datum nicht im Jahr "&amp;$C$5,IF(A51&lt;MAX(A$8:A50),"Datum früher als eine Zeile davor",IF(AND(E51="",F51=""),"Betrag fehlt",IF(G51&lt;0,"Bestand unter null – Einnahme vergessen?",IF(B51="","Beleg-Nr. fehlt","")))))))))</f>
        <v/>
      </c>
    </row>
    <row r="52">
      <c r="A52" s="23" t="n"/>
      <c r="B52" s="24" t="n"/>
      <c r="C52" s="24" t="n"/>
      <c r="D52" s="24" t="n"/>
      <c r="E52" s="25" t="n"/>
      <c r="F52" s="25" t="n"/>
      <c r="G52" s="26">
        <f>IF(AND(E52="",F52=""),"",$C$6+SUM(E$9:E52)-SUM(F$9:F52))</f>
        <v/>
      </c>
      <c r="H52" s="27">
        <f>IF(A52="","",IFERROR(CHOOSE(MONTH(A52),"01 Januar","02 Februar","03 März","04 April","05 Mai","06 Juni","07 Juli","08 August","09 September","10 Oktober","11 November","12 Dezember"),"Datum prüfen"))</f>
        <v/>
      </c>
      <c r="I52" s="28">
        <f>IF(AND(A52="",B52="",C52="",E52="",F52=""),"",IF(AND(E52&lt;&gt;"",F52&lt;&gt;""),"Nur Einnahme ODER Ausgabe",IF(A52="","Datum fehlt",IF(NOT(ISNUMBER(A52)),"Datum prüfen",IF(YEAR(A52)&lt;&gt;$C$5,"Datum nicht im Jahr "&amp;$C$5,IF(A52&lt;MAX(A$8:A51),"Datum früher als eine Zeile davor",IF(AND(E52="",F52=""),"Betrag fehlt",IF(G52&lt;0,"Bestand unter null – Einnahme vergessen?",IF(B52="","Beleg-Nr. fehlt","")))))))))</f>
        <v/>
      </c>
    </row>
    <row r="53">
      <c r="A53" s="23" t="n"/>
      <c r="B53" s="24" t="n"/>
      <c r="C53" s="24" t="n"/>
      <c r="D53" s="24" t="n"/>
      <c r="E53" s="25" t="n"/>
      <c r="F53" s="25" t="n"/>
      <c r="G53" s="26">
        <f>IF(AND(E53="",F53=""),"",$C$6+SUM(E$9:E53)-SUM(F$9:F53))</f>
        <v/>
      </c>
      <c r="H53" s="27">
        <f>IF(A53="","",IFERROR(CHOOSE(MONTH(A53),"01 Januar","02 Februar","03 März","04 April","05 Mai","06 Juni","07 Juli","08 August","09 September","10 Oktober","11 November","12 Dezember"),"Datum prüfen"))</f>
        <v/>
      </c>
      <c r="I53" s="28">
        <f>IF(AND(A53="",B53="",C53="",E53="",F53=""),"",IF(AND(E53&lt;&gt;"",F53&lt;&gt;""),"Nur Einnahme ODER Ausgabe",IF(A53="","Datum fehlt",IF(NOT(ISNUMBER(A53)),"Datum prüfen",IF(YEAR(A53)&lt;&gt;$C$5,"Datum nicht im Jahr "&amp;$C$5,IF(A53&lt;MAX(A$8:A52),"Datum früher als eine Zeile davor",IF(AND(E53="",F53=""),"Betrag fehlt",IF(G53&lt;0,"Bestand unter null – Einnahme vergessen?",IF(B53="","Beleg-Nr. fehlt","")))))))))</f>
        <v/>
      </c>
    </row>
    <row r="54">
      <c r="A54" s="23" t="n"/>
      <c r="B54" s="24" t="n"/>
      <c r="C54" s="24" t="n"/>
      <c r="D54" s="24" t="n"/>
      <c r="E54" s="25" t="n"/>
      <c r="F54" s="25" t="n"/>
      <c r="G54" s="26">
        <f>IF(AND(E54="",F54=""),"",$C$6+SUM(E$9:E54)-SUM(F$9:F54))</f>
        <v/>
      </c>
      <c r="H54" s="27">
        <f>IF(A54="","",IFERROR(CHOOSE(MONTH(A54),"01 Januar","02 Februar","03 März","04 April","05 Mai","06 Juni","07 Juli","08 August","09 September","10 Oktober","11 November","12 Dezember"),"Datum prüfen"))</f>
        <v/>
      </c>
      <c r="I54" s="28">
        <f>IF(AND(A54="",B54="",C54="",E54="",F54=""),"",IF(AND(E54&lt;&gt;"",F54&lt;&gt;""),"Nur Einnahme ODER Ausgabe",IF(A54="","Datum fehlt",IF(NOT(ISNUMBER(A54)),"Datum prüfen",IF(YEAR(A54)&lt;&gt;$C$5,"Datum nicht im Jahr "&amp;$C$5,IF(A54&lt;MAX(A$8:A53),"Datum früher als eine Zeile davor",IF(AND(E54="",F54=""),"Betrag fehlt",IF(G54&lt;0,"Bestand unter null – Einnahme vergessen?",IF(B54="","Beleg-Nr. fehlt","")))))))))</f>
        <v/>
      </c>
    </row>
    <row r="55">
      <c r="A55" s="23" t="n"/>
      <c r="B55" s="24" t="n"/>
      <c r="C55" s="24" t="n"/>
      <c r="D55" s="24" t="n"/>
      <c r="E55" s="25" t="n"/>
      <c r="F55" s="25" t="n"/>
      <c r="G55" s="26">
        <f>IF(AND(E55="",F55=""),"",$C$6+SUM(E$9:E55)-SUM(F$9:F55))</f>
        <v/>
      </c>
      <c r="H55" s="27">
        <f>IF(A55="","",IFERROR(CHOOSE(MONTH(A55),"01 Januar","02 Februar","03 März","04 April","05 Mai","06 Juni","07 Juli","08 August","09 September","10 Oktober","11 November","12 Dezember"),"Datum prüfen"))</f>
        <v/>
      </c>
      <c r="I55" s="28">
        <f>IF(AND(A55="",B55="",C55="",E55="",F55=""),"",IF(AND(E55&lt;&gt;"",F55&lt;&gt;""),"Nur Einnahme ODER Ausgabe",IF(A55="","Datum fehlt",IF(NOT(ISNUMBER(A55)),"Datum prüfen",IF(YEAR(A55)&lt;&gt;$C$5,"Datum nicht im Jahr "&amp;$C$5,IF(A55&lt;MAX(A$8:A54),"Datum früher als eine Zeile davor",IF(AND(E55="",F55=""),"Betrag fehlt",IF(G55&lt;0,"Bestand unter null – Einnahme vergessen?",IF(B55="","Beleg-Nr. fehlt","")))))))))</f>
        <v/>
      </c>
    </row>
    <row r="56">
      <c r="A56" s="23" t="n"/>
      <c r="B56" s="24" t="n"/>
      <c r="C56" s="24" t="n"/>
      <c r="D56" s="24" t="n"/>
      <c r="E56" s="25" t="n"/>
      <c r="F56" s="25" t="n"/>
      <c r="G56" s="26">
        <f>IF(AND(E56="",F56=""),"",$C$6+SUM(E$9:E56)-SUM(F$9:F56))</f>
        <v/>
      </c>
      <c r="H56" s="27">
        <f>IF(A56="","",IFERROR(CHOOSE(MONTH(A56),"01 Januar","02 Februar","03 März","04 April","05 Mai","06 Juni","07 Juli","08 August","09 September","10 Oktober","11 November","12 Dezember"),"Datum prüfen"))</f>
        <v/>
      </c>
      <c r="I56" s="28">
        <f>IF(AND(A56="",B56="",C56="",E56="",F56=""),"",IF(AND(E56&lt;&gt;"",F56&lt;&gt;""),"Nur Einnahme ODER Ausgabe",IF(A56="","Datum fehlt",IF(NOT(ISNUMBER(A56)),"Datum prüfen",IF(YEAR(A56)&lt;&gt;$C$5,"Datum nicht im Jahr "&amp;$C$5,IF(A56&lt;MAX(A$8:A55),"Datum früher als eine Zeile davor",IF(AND(E56="",F56=""),"Betrag fehlt",IF(G56&lt;0,"Bestand unter null – Einnahme vergessen?",IF(B56="","Beleg-Nr. fehlt","")))))))))</f>
        <v/>
      </c>
    </row>
    <row r="57">
      <c r="A57" s="23" t="n"/>
      <c r="B57" s="24" t="n"/>
      <c r="C57" s="24" t="n"/>
      <c r="D57" s="24" t="n"/>
      <c r="E57" s="25" t="n"/>
      <c r="F57" s="25" t="n"/>
      <c r="G57" s="26">
        <f>IF(AND(E57="",F57=""),"",$C$6+SUM(E$9:E57)-SUM(F$9:F57))</f>
        <v/>
      </c>
      <c r="H57" s="27">
        <f>IF(A57="","",IFERROR(CHOOSE(MONTH(A57),"01 Januar","02 Februar","03 März","04 April","05 Mai","06 Juni","07 Juli","08 August","09 September","10 Oktober","11 November","12 Dezember"),"Datum prüfen"))</f>
        <v/>
      </c>
      <c r="I57" s="28">
        <f>IF(AND(A57="",B57="",C57="",E57="",F57=""),"",IF(AND(E57&lt;&gt;"",F57&lt;&gt;""),"Nur Einnahme ODER Ausgabe",IF(A57="","Datum fehlt",IF(NOT(ISNUMBER(A57)),"Datum prüfen",IF(YEAR(A57)&lt;&gt;$C$5,"Datum nicht im Jahr "&amp;$C$5,IF(A57&lt;MAX(A$8:A56),"Datum früher als eine Zeile davor",IF(AND(E57="",F57=""),"Betrag fehlt",IF(G57&lt;0,"Bestand unter null – Einnahme vergessen?",IF(B57="","Beleg-Nr. fehlt","")))))))))</f>
        <v/>
      </c>
    </row>
    <row r="58">
      <c r="A58" s="23" t="n"/>
      <c r="B58" s="24" t="n"/>
      <c r="C58" s="24" t="n"/>
      <c r="D58" s="24" t="n"/>
      <c r="E58" s="25" t="n"/>
      <c r="F58" s="25" t="n"/>
      <c r="G58" s="26">
        <f>IF(AND(E58="",F58=""),"",$C$6+SUM(E$9:E58)-SUM(F$9:F58))</f>
        <v/>
      </c>
      <c r="H58" s="27">
        <f>IF(A58="","",IFERROR(CHOOSE(MONTH(A58),"01 Januar","02 Februar","03 März","04 April","05 Mai","06 Juni","07 Juli","08 August","09 September","10 Oktober","11 November","12 Dezember"),"Datum prüfen"))</f>
        <v/>
      </c>
      <c r="I58" s="28">
        <f>IF(AND(A58="",B58="",C58="",E58="",F58=""),"",IF(AND(E58&lt;&gt;"",F58&lt;&gt;""),"Nur Einnahme ODER Ausgabe",IF(A58="","Datum fehlt",IF(NOT(ISNUMBER(A58)),"Datum prüfen",IF(YEAR(A58)&lt;&gt;$C$5,"Datum nicht im Jahr "&amp;$C$5,IF(A58&lt;MAX(A$8:A57),"Datum früher als eine Zeile davor",IF(AND(E58="",F58=""),"Betrag fehlt",IF(G58&lt;0,"Bestand unter null – Einnahme vergessen?",IF(B58="","Beleg-Nr. fehlt","")))))))))</f>
        <v/>
      </c>
    </row>
    <row r="59">
      <c r="A59" s="23" t="n"/>
      <c r="B59" s="24" t="n"/>
      <c r="C59" s="24" t="n"/>
      <c r="D59" s="24" t="n"/>
      <c r="E59" s="25" t="n"/>
      <c r="F59" s="25" t="n"/>
      <c r="G59" s="26">
        <f>IF(AND(E59="",F59=""),"",$C$6+SUM(E$9:E59)-SUM(F$9:F59))</f>
        <v/>
      </c>
      <c r="H59" s="27">
        <f>IF(A59="","",IFERROR(CHOOSE(MONTH(A59),"01 Januar","02 Februar","03 März","04 April","05 Mai","06 Juni","07 Juli","08 August","09 September","10 Oktober","11 November","12 Dezember"),"Datum prüfen"))</f>
        <v/>
      </c>
      <c r="I59" s="28">
        <f>IF(AND(A59="",B59="",C59="",E59="",F59=""),"",IF(AND(E59&lt;&gt;"",F59&lt;&gt;""),"Nur Einnahme ODER Ausgabe",IF(A59="","Datum fehlt",IF(NOT(ISNUMBER(A59)),"Datum prüfen",IF(YEAR(A59)&lt;&gt;$C$5,"Datum nicht im Jahr "&amp;$C$5,IF(A59&lt;MAX(A$8:A58),"Datum früher als eine Zeile davor",IF(AND(E59="",F59=""),"Betrag fehlt",IF(G59&lt;0,"Bestand unter null – Einnahme vergessen?",IF(B59="","Beleg-Nr. fehlt","")))))))))</f>
        <v/>
      </c>
    </row>
    <row r="60">
      <c r="A60" s="23" t="n"/>
      <c r="B60" s="24" t="n"/>
      <c r="C60" s="24" t="n"/>
      <c r="D60" s="24" t="n"/>
      <c r="E60" s="25" t="n"/>
      <c r="F60" s="25" t="n"/>
      <c r="G60" s="26">
        <f>IF(AND(E60="",F60=""),"",$C$6+SUM(E$9:E60)-SUM(F$9:F60))</f>
        <v/>
      </c>
      <c r="H60" s="27">
        <f>IF(A60="","",IFERROR(CHOOSE(MONTH(A60),"01 Januar","02 Februar","03 März","04 April","05 Mai","06 Juni","07 Juli","08 August","09 September","10 Oktober","11 November","12 Dezember"),"Datum prüfen"))</f>
        <v/>
      </c>
      <c r="I60" s="28">
        <f>IF(AND(A60="",B60="",C60="",E60="",F60=""),"",IF(AND(E60&lt;&gt;"",F60&lt;&gt;""),"Nur Einnahme ODER Ausgabe",IF(A60="","Datum fehlt",IF(NOT(ISNUMBER(A60)),"Datum prüfen",IF(YEAR(A60)&lt;&gt;$C$5,"Datum nicht im Jahr "&amp;$C$5,IF(A60&lt;MAX(A$8:A59),"Datum früher als eine Zeile davor",IF(AND(E60="",F60=""),"Betrag fehlt",IF(G60&lt;0,"Bestand unter null – Einnahme vergessen?",IF(B60="","Beleg-Nr. fehlt","")))))))))</f>
        <v/>
      </c>
    </row>
    <row r="61">
      <c r="A61" s="23" t="n"/>
      <c r="B61" s="24" t="n"/>
      <c r="C61" s="24" t="n"/>
      <c r="D61" s="24" t="n"/>
      <c r="E61" s="25" t="n"/>
      <c r="F61" s="25" t="n"/>
      <c r="G61" s="26">
        <f>IF(AND(E61="",F61=""),"",$C$6+SUM(E$9:E61)-SUM(F$9:F61))</f>
        <v/>
      </c>
      <c r="H61" s="27">
        <f>IF(A61="","",IFERROR(CHOOSE(MONTH(A61),"01 Januar","02 Februar","03 März","04 April","05 Mai","06 Juni","07 Juli","08 August","09 September","10 Oktober","11 November","12 Dezember"),"Datum prüfen"))</f>
        <v/>
      </c>
      <c r="I61" s="28">
        <f>IF(AND(A61="",B61="",C61="",E61="",F61=""),"",IF(AND(E61&lt;&gt;"",F61&lt;&gt;""),"Nur Einnahme ODER Ausgabe",IF(A61="","Datum fehlt",IF(NOT(ISNUMBER(A61)),"Datum prüfen",IF(YEAR(A61)&lt;&gt;$C$5,"Datum nicht im Jahr "&amp;$C$5,IF(A61&lt;MAX(A$8:A60),"Datum früher als eine Zeile davor",IF(AND(E61="",F61=""),"Betrag fehlt",IF(G61&lt;0,"Bestand unter null – Einnahme vergessen?",IF(B61="","Beleg-Nr. fehlt","")))))))))</f>
        <v/>
      </c>
    </row>
    <row r="62">
      <c r="A62" s="23" t="n"/>
      <c r="B62" s="24" t="n"/>
      <c r="C62" s="24" t="n"/>
      <c r="D62" s="24" t="n"/>
      <c r="E62" s="25" t="n"/>
      <c r="F62" s="25" t="n"/>
      <c r="G62" s="26">
        <f>IF(AND(E62="",F62=""),"",$C$6+SUM(E$9:E62)-SUM(F$9:F62))</f>
        <v/>
      </c>
      <c r="H62" s="27">
        <f>IF(A62="","",IFERROR(CHOOSE(MONTH(A62),"01 Januar","02 Februar","03 März","04 April","05 Mai","06 Juni","07 Juli","08 August","09 September","10 Oktober","11 November","12 Dezember"),"Datum prüfen"))</f>
        <v/>
      </c>
      <c r="I62" s="28">
        <f>IF(AND(A62="",B62="",C62="",E62="",F62=""),"",IF(AND(E62&lt;&gt;"",F62&lt;&gt;""),"Nur Einnahme ODER Ausgabe",IF(A62="","Datum fehlt",IF(NOT(ISNUMBER(A62)),"Datum prüfen",IF(YEAR(A62)&lt;&gt;$C$5,"Datum nicht im Jahr "&amp;$C$5,IF(A62&lt;MAX(A$8:A61),"Datum früher als eine Zeile davor",IF(AND(E62="",F62=""),"Betrag fehlt",IF(G62&lt;0,"Bestand unter null – Einnahme vergessen?",IF(B62="","Beleg-Nr. fehlt","")))))))))</f>
        <v/>
      </c>
    </row>
    <row r="63">
      <c r="A63" s="23" t="n"/>
      <c r="B63" s="24" t="n"/>
      <c r="C63" s="24" t="n"/>
      <c r="D63" s="24" t="n"/>
      <c r="E63" s="25" t="n"/>
      <c r="F63" s="25" t="n"/>
      <c r="G63" s="26">
        <f>IF(AND(E63="",F63=""),"",$C$6+SUM(E$9:E63)-SUM(F$9:F63))</f>
        <v/>
      </c>
      <c r="H63" s="27">
        <f>IF(A63="","",IFERROR(CHOOSE(MONTH(A63),"01 Januar","02 Februar","03 März","04 April","05 Mai","06 Juni","07 Juli","08 August","09 September","10 Oktober","11 November","12 Dezember"),"Datum prüfen"))</f>
        <v/>
      </c>
      <c r="I63" s="28">
        <f>IF(AND(A63="",B63="",C63="",E63="",F63=""),"",IF(AND(E63&lt;&gt;"",F63&lt;&gt;""),"Nur Einnahme ODER Ausgabe",IF(A63="","Datum fehlt",IF(NOT(ISNUMBER(A63)),"Datum prüfen",IF(YEAR(A63)&lt;&gt;$C$5,"Datum nicht im Jahr "&amp;$C$5,IF(A63&lt;MAX(A$8:A62),"Datum früher als eine Zeile davor",IF(AND(E63="",F63=""),"Betrag fehlt",IF(G63&lt;0,"Bestand unter null – Einnahme vergessen?",IF(B63="","Beleg-Nr. fehlt","")))))))))</f>
        <v/>
      </c>
    </row>
    <row r="64">
      <c r="A64" s="23" t="n"/>
      <c r="B64" s="24" t="n"/>
      <c r="C64" s="24" t="n"/>
      <c r="D64" s="24" t="n"/>
      <c r="E64" s="25" t="n"/>
      <c r="F64" s="25" t="n"/>
      <c r="G64" s="26">
        <f>IF(AND(E64="",F64=""),"",$C$6+SUM(E$9:E64)-SUM(F$9:F64))</f>
        <v/>
      </c>
      <c r="H64" s="27">
        <f>IF(A64="","",IFERROR(CHOOSE(MONTH(A64),"01 Januar","02 Februar","03 März","04 April","05 Mai","06 Juni","07 Juli","08 August","09 September","10 Oktober","11 November","12 Dezember"),"Datum prüfen"))</f>
        <v/>
      </c>
      <c r="I64" s="28">
        <f>IF(AND(A64="",B64="",C64="",E64="",F64=""),"",IF(AND(E64&lt;&gt;"",F64&lt;&gt;""),"Nur Einnahme ODER Ausgabe",IF(A64="","Datum fehlt",IF(NOT(ISNUMBER(A64)),"Datum prüfen",IF(YEAR(A64)&lt;&gt;$C$5,"Datum nicht im Jahr "&amp;$C$5,IF(A64&lt;MAX(A$8:A63),"Datum früher als eine Zeile davor",IF(AND(E64="",F64=""),"Betrag fehlt",IF(G64&lt;0,"Bestand unter null – Einnahme vergessen?",IF(B64="","Beleg-Nr. fehlt","")))))))))</f>
        <v/>
      </c>
    </row>
    <row r="65">
      <c r="A65" s="23" t="n"/>
      <c r="B65" s="24" t="n"/>
      <c r="C65" s="24" t="n"/>
      <c r="D65" s="24" t="n"/>
      <c r="E65" s="25" t="n"/>
      <c r="F65" s="25" t="n"/>
      <c r="G65" s="26">
        <f>IF(AND(E65="",F65=""),"",$C$6+SUM(E$9:E65)-SUM(F$9:F65))</f>
        <v/>
      </c>
      <c r="H65" s="27">
        <f>IF(A65="","",IFERROR(CHOOSE(MONTH(A65),"01 Januar","02 Februar","03 März","04 April","05 Mai","06 Juni","07 Juli","08 August","09 September","10 Oktober","11 November","12 Dezember"),"Datum prüfen"))</f>
        <v/>
      </c>
      <c r="I65" s="28">
        <f>IF(AND(A65="",B65="",C65="",E65="",F65=""),"",IF(AND(E65&lt;&gt;"",F65&lt;&gt;""),"Nur Einnahme ODER Ausgabe",IF(A65="","Datum fehlt",IF(NOT(ISNUMBER(A65)),"Datum prüfen",IF(YEAR(A65)&lt;&gt;$C$5,"Datum nicht im Jahr "&amp;$C$5,IF(A65&lt;MAX(A$8:A64),"Datum früher als eine Zeile davor",IF(AND(E65="",F65=""),"Betrag fehlt",IF(G65&lt;0,"Bestand unter null – Einnahme vergessen?",IF(B65="","Beleg-Nr. fehlt","")))))))))</f>
        <v/>
      </c>
    </row>
    <row r="66">
      <c r="A66" s="23" t="n"/>
      <c r="B66" s="24" t="n"/>
      <c r="C66" s="24" t="n"/>
      <c r="D66" s="24" t="n"/>
      <c r="E66" s="25" t="n"/>
      <c r="F66" s="25" t="n"/>
      <c r="G66" s="26">
        <f>IF(AND(E66="",F66=""),"",$C$6+SUM(E$9:E66)-SUM(F$9:F66))</f>
        <v/>
      </c>
      <c r="H66" s="27">
        <f>IF(A66="","",IFERROR(CHOOSE(MONTH(A66),"01 Januar","02 Februar","03 März","04 April","05 Mai","06 Juni","07 Juli","08 August","09 September","10 Oktober","11 November","12 Dezember"),"Datum prüfen"))</f>
        <v/>
      </c>
      <c r="I66" s="28">
        <f>IF(AND(A66="",B66="",C66="",E66="",F66=""),"",IF(AND(E66&lt;&gt;"",F66&lt;&gt;""),"Nur Einnahme ODER Ausgabe",IF(A66="","Datum fehlt",IF(NOT(ISNUMBER(A66)),"Datum prüfen",IF(YEAR(A66)&lt;&gt;$C$5,"Datum nicht im Jahr "&amp;$C$5,IF(A66&lt;MAX(A$8:A65),"Datum früher als eine Zeile davor",IF(AND(E66="",F66=""),"Betrag fehlt",IF(G66&lt;0,"Bestand unter null – Einnahme vergessen?",IF(B66="","Beleg-Nr. fehlt","")))))))))</f>
        <v/>
      </c>
    </row>
    <row r="67">
      <c r="A67" s="23" t="n"/>
      <c r="B67" s="24" t="n"/>
      <c r="C67" s="24" t="n"/>
      <c r="D67" s="24" t="n"/>
      <c r="E67" s="25" t="n"/>
      <c r="F67" s="25" t="n"/>
      <c r="G67" s="26">
        <f>IF(AND(E67="",F67=""),"",$C$6+SUM(E$9:E67)-SUM(F$9:F67))</f>
        <v/>
      </c>
      <c r="H67" s="27">
        <f>IF(A67="","",IFERROR(CHOOSE(MONTH(A67),"01 Januar","02 Februar","03 März","04 April","05 Mai","06 Juni","07 Juli","08 August","09 September","10 Oktober","11 November","12 Dezember"),"Datum prüfen"))</f>
        <v/>
      </c>
      <c r="I67" s="28">
        <f>IF(AND(A67="",B67="",C67="",E67="",F67=""),"",IF(AND(E67&lt;&gt;"",F67&lt;&gt;""),"Nur Einnahme ODER Ausgabe",IF(A67="","Datum fehlt",IF(NOT(ISNUMBER(A67)),"Datum prüfen",IF(YEAR(A67)&lt;&gt;$C$5,"Datum nicht im Jahr "&amp;$C$5,IF(A67&lt;MAX(A$8:A66),"Datum früher als eine Zeile davor",IF(AND(E67="",F67=""),"Betrag fehlt",IF(G67&lt;0,"Bestand unter null – Einnahme vergessen?",IF(B67="","Beleg-Nr. fehlt","")))))))))</f>
        <v/>
      </c>
    </row>
    <row r="68">
      <c r="A68" s="23" t="n"/>
      <c r="B68" s="24" t="n"/>
      <c r="C68" s="24" t="n"/>
      <c r="D68" s="24" t="n"/>
      <c r="E68" s="25" t="n"/>
      <c r="F68" s="25" t="n"/>
      <c r="G68" s="26">
        <f>IF(AND(E68="",F68=""),"",$C$6+SUM(E$9:E68)-SUM(F$9:F68))</f>
        <v/>
      </c>
      <c r="H68" s="27">
        <f>IF(A68="","",IFERROR(CHOOSE(MONTH(A68),"01 Januar","02 Februar","03 März","04 April","05 Mai","06 Juni","07 Juli","08 August","09 September","10 Oktober","11 November","12 Dezember"),"Datum prüfen"))</f>
        <v/>
      </c>
      <c r="I68" s="28">
        <f>IF(AND(A68="",B68="",C68="",E68="",F68=""),"",IF(AND(E68&lt;&gt;"",F68&lt;&gt;""),"Nur Einnahme ODER Ausgabe",IF(A68="","Datum fehlt",IF(NOT(ISNUMBER(A68)),"Datum prüfen",IF(YEAR(A68)&lt;&gt;$C$5,"Datum nicht im Jahr "&amp;$C$5,IF(A68&lt;MAX(A$8:A67),"Datum früher als eine Zeile davor",IF(AND(E68="",F68=""),"Betrag fehlt",IF(G68&lt;0,"Bestand unter null – Einnahme vergessen?",IF(B68="","Beleg-Nr. fehlt","")))))))))</f>
        <v/>
      </c>
    </row>
    <row r="69">
      <c r="A69" s="23" t="n"/>
      <c r="B69" s="24" t="n"/>
      <c r="C69" s="24" t="n"/>
      <c r="D69" s="24" t="n"/>
      <c r="E69" s="25" t="n"/>
      <c r="F69" s="25" t="n"/>
      <c r="G69" s="26">
        <f>IF(AND(E69="",F69=""),"",$C$6+SUM(E$9:E69)-SUM(F$9:F69))</f>
        <v/>
      </c>
      <c r="H69" s="27">
        <f>IF(A69="","",IFERROR(CHOOSE(MONTH(A69),"01 Januar","02 Februar","03 März","04 April","05 Mai","06 Juni","07 Juli","08 August","09 September","10 Oktober","11 November","12 Dezember"),"Datum prüfen"))</f>
        <v/>
      </c>
      <c r="I69" s="28">
        <f>IF(AND(A69="",B69="",C69="",E69="",F69=""),"",IF(AND(E69&lt;&gt;"",F69&lt;&gt;""),"Nur Einnahme ODER Ausgabe",IF(A69="","Datum fehlt",IF(NOT(ISNUMBER(A69)),"Datum prüfen",IF(YEAR(A69)&lt;&gt;$C$5,"Datum nicht im Jahr "&amp;$C$5,IF(A69&lt;MAX(A$8:A68),"Datum früher als eine Zeile davor",IF(AND(E69="",F69=""),"Betrag fehlt",IF(G69&lt;0,"Bestand unter null – Einnahme vergessen?",IF(B69="","Beleg-Nr. fehlt","")))))))))</f>
        <v/>
      </c>
    </row>
    <row r="70">
      <c r="A70" s="23" t="n"/>
      <c r="B70" s="24" t="n"/>
      <c r="C70" s="24" t="n"/>
      <c r="D70" s="24" t="n"/>
      <c r="E70" s="25" t="n"/>
      <c r="F70" s="25" t="n"/>
      <c r="G70" s="26">
        <f>IF(AND(E70="",F70=""),"",$C$6+SUM(E$9:E70)-SUM(F$9:F70))</f>
        <v/>
      </c>
      <c r="H70" s="27">
        <f>IF(A70="","",IFERROR(CHOOSE(MONTH(A70),"01 Januar","02 Februar","03 März","04 April","05 Mai","06 Juni","07 Juli","08 August","09 September","10 Oktober","11 November","12 Dezember"),"Datum prüfen"))</f>
        <v/>
      </c>
      <c r="I70" s="28">
        <f>IF(AND(A70="",B70="",C70="",E70="",F70=""),"",IF(AND(E70&lt;&gt;"",F70&lt;&gt;""),"Nur Einnahme ODER Ausgabe",IF(A70="","Datum fehlt",IF(NOT(ISNUMBER(A70)),"Datum prüfen",IF(YEAR(A70)&lt;&gt;$C$5,"Datum nicht im Jahr "&amp;$C$5,IF(A70&lt;MAX(A$8:A69),"Datum früher als eine Zeile davor",IF(AND(E70="",F70=""),"Betrag fehlt",IF(G70&lt;0,"Bestand unter null – Einnahme vergessen?",IF(B70="","Beleg-Nr. fehlt","")))))))))</f>
        <v/>
      </c>
    </row>
    <row r="71">
      <c r="A71" s="23" t="n"/>
      <c r="B71" s="24" t="n"/>
      <c r="C71" s="24" t="n"/>
      <c r="D71" s="24" t="n"/>
      <c r="E71" s="25" t="n"/>
      <c r="F71" s="25" t="n"/>
      <c r="G71" s="26">
        <f>IF(AND(E71="",F71=""),"",$C$6+SUM(E$9:E71)-SUM(F$9:F71))</f>
        <v/>
      </c>
      <c r="H71" s="27">
        <f>IF(A71="","",IFERROR(CHOOSE(MONTH(A71),"01 Januar","02 Februar","03 März","04 April","05 Mai","06 Juni","07 Juli","08 August","09 September","10 Oktober","11 November","12 Dezember"),"Datum prüfen"))</f>
        <v/>
      </c>
      <c r="I71" s="28">
        <f>IF(AND(A71="",B71="",C71="",E71="",F71=""),"",IF(AND(E71&lt;&gt;"",F71&lt;&gt;""),"Nur Einnahme ODER Ausgabe",IF(A71="","Datum fehlt",IF(NOT(ISNUMBER(A71)),"Datum prüfen",IF(YEAR(A71)&lt;&gt;$C$5,"Datum nicht im Jahr "&amp;$C$5,IF(A71&lt;MAX(A$8:A70),"Datum früher als eine Zeile davor",IF(AND(E71="",F71=""),"Betrag fehlt",IF(G71&lt;0,"Bestand unter null – Einnahme vergessen?",IF(B71="","Beleg-Nr. fehlt","")))))))))</f>
        <v/>
      </c>
    </row>
    <row r="72">
      <c r="A72" s="23" t="n"/>
      <c r="B72" s="24" t="n"/>
      <c r="C72" s="24" t="n"/>
      <c r="D72" s="24" t="n"/>
      <c r="E72" s="25" t="n"/>
      <c r="F72" s="25" t="n"/>
      <c r="G72" s="26">
        <f>IF(AND(E72="",F72=""),"",$C$6+SUM(E$9:E72)-SUM(F$9:F72))</f>
        <v/>
      </c>
      <c r="H72" s="27">
        <f>IF(A72="","",IFERROR(CHOOSE(MONTH(A72),"01 Januar","02 Februar","03 März","04 April","05 Mai","06 Juni","07 Juli","08 August","09 September","10 Oktober","11 November","12 Dezember"),"Datum prüfen"))</f>
        <v/>
      </c>
      <c r="I72" s="28">
        <f>IF(AND(A72="",B72="",C72="",E72="",F72=""),"",IF(AND(E72&lt;&gt;"",F72&lt;&gt;""),"Nur Einnahme ODER Ausgabe",IF(A72="","Datum fehlt",IF(NOT(ISNUMBER(A72)),"Datum prüfen",IF(YEAR(A72)&lt;&gt;$C$5,"Datum nicht im Jahr "&amp;$C$5,IF(A72&lt;MAX(A$8:A71),"Datum früher als eine Zeile davor",IF(AND(E72="",F72=""),"Betrag fehlt",IF(G72&lt;0,"Bestand unter null – Einnahme vergessen?",IF(B72="","Beleg-Nr. fehlt","")))))))))</f>
        <v/>
      </c>
    </row>
    <row r="73">
      <c r="A73" s="23" t="n"/>
      <c r="B73" s="24" t="n"/>
      <c r="C73" s="24" t="n"/>
      <c r="D73" s="24" t="n"/>
      <c r="E73" s="25" t="n"/>
      <c r="F73" s="25" t="n"/>
      <c r="G73" s="26">
        <f>IF(AND(E73="",F73=""),"",$C$6+SUM(E$9:E73)-SUM(F$9:F73))</f>
        <v/>
      </c>
      <c r="H73" s="27">
        <f>IF(A73="","",IFERROR(CHOOSE(MONTH(A73),"01 Januar","02 Februar","03 März","04 April","05 Mai","06 Juni","07 Juli","08 August","09 September","10 Oktober","11 November","12 Dezember"),"Datum prüfen"))</f>
        <v/>
      </c>
      <c r="I73" s="28">
        <f>IF(AND(A73="",B73="",C73="",E73="",F73=""),"",IF(AND(E73&lt;&gt;"",F73&lt;&gt;""),"Nur Einnahme ODER Ausgabe",IF(A73="","Datum fehlt",IF(NOT(ISNUMBER(A73)),"Datum prüfen",IF(YEAR(A73)&lt;&gt;$C$5,"Datum nicht im Jahr "&amp;$C$5,IF(A73&lt;MAX(A$8:A72),"Datum früher als eine Zeile davor",IF(AND(E73="",F73=""),"Betrag fehlt",IF(G73&lt;0,"Bestand unter null – Einnahme vergessen?",IF(B73="","Beleg-Nr. fehlt","")))))))))</f>
        <v/>
      </c>
    </row>
    <row r="74">
      <c r="A74" s="23" t="n"/>
      <c r="B74" s="24" t="n"/>
      <c r="C74" s="24" t="n"/>
      <c r="D74" s="24" t="n"/>
      <c r="E74" s="25" t="n"/>
      <c r="F74" s="25" t="n"/>
      <c r="G74" s="26">
        <f>IF(AND(E74="",F74=""),"",$C$6+SUM(E$9:E74)-SUM(F$9:F74))</f>
        <v/>
      </c>
      <c r="H74" s="27">
        <f>IF(A74="","",IFERROR(CHOOSE(MONTH(A74),"01 Januar","02 Februar","03 März","04 April","05 Mai","06 Juni","07 Juli","08 August","09 September","10 Oktober","11 November","12 Dezember"),"Datum prüfen"))</f>
        <v/>
      </c>
      <c r="I74" s="28">
        <f>IF(AND(A74="",B74="",C74="",E74="",F74=""),"",IF(AND(E74&lt;&gt;"",F74&lt;&gt;""),"Nur Einnahme ODER Ausgabe",IF(A74="","Datum fehlt",IF(NOT(ISNUMBER(A74)),"Datum prüfen",IF(YEAR(A74)&lt;&gt;$C$5,"Datum nicht im Jahr "&amp;$C$5,IF(A74&lt;MAX(A$8:A73),"Datum früher als eine Zeile davor",IF(AND(E74="",F74=""),"Betrag fehlt",IF(G74&lt;0,"Bestand unter null – Einnahme vergessen?",IF(B74="","Beleg-Nr. fehlt","")))))))))</f>
        <v/>
      </c>
    </row>
    <row r="75">
      <c r="A75" s="23" t="n"/>
      <c r="B75" s="24" t="n"/>
      <c r="C75" s="24" t="n"/>
      <c r="D75" s="24" t="n"/>
      <c r="E75" s="25" t="n"/>
      <c r="F75" s="25" t="n"/>
      <c r="G75" s="26">
        <f>IF(AND(E75="",F75=""),"",$C$6+SUM(E$9:E75)-SUM(F$9:F75))</f>
        <v/>
      </c>
      <c r="H75" s="27">
        <f>IF(A75="","",IFERROR(CHOOSE(MONTH(A75),"01 Januar","02 Februar","03 März","04 April","05 Mai","06 Juni","07 Juli","08 August","09 September","10 Oktober","11 November","12 Dezember"),"Datum prüfen"))</f>
        <v/>
      </c>
      <c r="I75" s="28">
        <f>IF(AND(A75="",B75="",C75="",E75="",F75=""),"",IF(AND(E75&lt;&gt;"",F75&lt;&gt;""),"Nur Einnahme ODER Ausgabe",IF(A75="","Datum fehlt",IF(NOT(ISNUMBER(A75)),"Datum prüfen",IF(YEAR(A75)&lt;&gt;$C$5,"Datum nicht im Jahr "&amp;$C$5,IF(A75&lt;MAX(A$8:A74),"Datum früher als eine Zeile davor",IF(AND(E75="",F75=""),"Betrag fehlt",IF(G75&lt;0,"Bestand unter null – Einnahme vergessen?",IF(B75="","Beleg-Nr. fehlt","")))))))))</f>
        <v/>
      </c>
    </row>
    <row r="76">
      <c r="A76" s="23" t="n"/>
      <c r="B76" s="24" t="n"/>
      <c r="C76" s="24" t="n"/>
      <c r="D76" s="24" t="n"/>
      <c r="E76" s="25" t="n"/>
      <c r="F76" s="25" t="n"/>
      <c r="G76" s="26">
        <f>IF(AND(E76="",F76=""),"",$C$6+SUM(E$9:E76)-SUM(F$9:F76))</f>
        <v/>
      </c>
      <c r="H76" s="27">
        <f>IF(A76="","",IFERROR(CHOOSE(MONTH(A76),"01 Januar","02 Februar","03 März","04 April","05 Mai","06 Juni","07 Juli","08 August","09 September","10 Oktober","11 November","12 Dezember"),"Datum prüfen"))</f>
        <v/>
      </c>
      <c r="I76" s="28">
        <f>IF(AND(A76="",B76="",C76="",E76="",F76=""),"",IF(AND(E76&lt;&gt;"",F76&lt;&gt;""),"Nur Einnahme ODER Ausgabe",IF(A76="","Datum fehlt",IF(NOT(ISNUMBER(A76)),"Datum prüfen",IF(YEAR(A76)&lt;&gt;$C$5,"Datum nicht im Jahr "&amp;$C$5,IF(A76&lt;MAX(A$8:A75),"Datum früher als eine Zeile davor",IF(AND(E76="",F76=""),"Betrag fehlt",IF(G76&lt;0,"Bestand unter null – Einnahme vergessen?",IF(B76="","Beleg-Nr. fehlt","")))))))))</f>
        <v/>
      </c>
    </row>
    <row r="77">
      <c r="A77" s="23" t="n"/>
      <c r="B77" s="24" t="n"/>
      <c r="C77" s="24" t="n"/>
      <c r="D77" s="24" t="n"/>
      <c r="E77" s="25" t="n"/>
      <c r="F77" s="25" t="n"/>
      <c r="G77" s="26">
        <f>IF(AND(E77="",F77=""),"",$C$6+SUM(E$9:E77)-SUM(F$9:F77))</f>
        <v/>
      </c>
      <c r="H77" s="27">
        <f>IF(A77="","",IFERROR(CHOOSE(MONTH(A77),"01 Januar","02 Februar","03 März","04 April","05 Mai","06 Juni","07 Juli","08 August","09 September","10 Oktober","11 November","12 Dezember"),"Datum prüfen"))</f>
        <v/>
      </c>
      <c r="I77" s="28">
        <f>IF(AND(A77="",B77="",C77="",E77="",F77=""),"",IF(AND(E77&lt;&gt;"",F77&lt;&gt;""),"Nur Einnahme ODER Ausgabe",IF(A77="","Datum fehlt",IF(NOT(ISNUMBER(A77)),"Datum prüfen",IF(YEAR(A77)&lt;&gt;$C$5,"Datum nicht im Jahr "&amp;$C$5,IF(A77&lt;MAX(A$8:A76),"Datum früher als eine Zeile davor",IF(AND(E77="",F77=""),"Betrag fehlt",IF(G77&lt;0,"Bestand unter null – Einnahme vergessen?",IF(B77="","Beleg-Nr. fehlt","")))))))))</f>
        <v/>
      </c>
    </row>
    <row r="78">
      <c r="A78" s="23" t="n"/>
      <c r="B78" s="24" t="n"/>
      <c r="C78" s="24" t="n"/>
      <c r="D78" s="24" t="n"/>
      <c r="E78" s="25" t="n"/>
      <c r="F78" s="25" t="n"/>
      <c r="G78" s="26">
        <f>IF(AND(E78="",F78=""),"",$C$6+SUM(E$9:E78)-SUM(F$9:F78))</f>
        <v/>
      </c>
      <c r="H78" s="27">
        <f>IF(A78="","",IFERROR(CHOOSE(MONTH(A78),"01 Januar","02 Februar","03 März","04 April","05 Mai","06 Juni","07 Juli","08 August","09 September","10 Oktober","11 November","12 Dezember"),"Datum prüfen"))</f>
        <v/>
      </c>
      <c r="I78" s="28">
        <f>IF(AND(A78="",B78="",C78="",E78="",F78=""),"",IF(AND(E78&lt;&gt;"",F78&lt;&gt;""),"Nur Einnahme ODER Ausgabe",IF(A78="","Datum fehlt",IF(NOT(ISNUMBER(A78)),"Datum prüfen",IF(YEAR(A78)&lt;&gt;$C$5,"Datum nicht im Jahr "&amp;$C$5,IF(A78&lt;MAX(A$8:A77),"Datum früher als eine Zeile davor",IF(AND(E78="",F78=""),"Betrag fehlt",IF(G78&lt;0,"Bestand unter null – Einnahme vergessen?",IF(B78="","Beleg-Nr. fehlt","")))))))))</f>
        <v/>
      </c>
    </row>
    <row r="79">
      <c r="A79" s="23" t="n"/>
      <c r="B79" s="24" t="n"/>
      <c r="C79" s="24" t="n"/>
      <c r="D79" s="24" t="n"/>
      <c r="E79" s="25" t="n"/>
      <c r="F79" s="25" t="n"/>
      <c r="G79" s="26">
        <f>IF(AND(E79="",F79=""),"",$C$6+SUM(E$9:E79)-SUM(F$9:F79))</f>
        <v/>
      </c>
      <c r="H79" s="27">
        <f>IF(A79="","",IFERROR(CHOOSE(MONTH(A79),"01 Januar","02 Februar","03 März","04 April","05 Mai","06 Juni","07 Juli","08 August","09 September","10 Oktober","11 November","12 Dezember"),"Datum prüfen"))</f>
        <v/>
      </c>
      <c r="I79" s="28">
        <f>IF(AND(A79="",B79="",C79="",E79="",F79=""),"",IF(AND(E79&lt;&gt;"",F79&lt;&gt;""),"Nur Einnahme ODER Ausgabe",IF(A79="","Datum fehlt",IF(NOT(ISNUMBER(A79)),"Datum prüfen",IF(YEAR(A79)&lt;&gt;$C$5,"Datum nicht im Jahr "&amp;$C$5,IF(A79&lt;MAX(A$8:A78),"Datum früher als eine Zeile davor",IF(AND(E79="",F79=""),"Betrag fehlt",IF(G79&lt;0,"Bestand unter null – Einnahme vergessen?",IF(B79="","Beleg-Nr. fehlt","")))))))))</f>
        <v/>
      </c>
    </row>
    <row r="80">
      <c r="A80" s="23" t="n"/>
      <c r="B80" s="24" t="n"/>
      <c r="C80" s="24" t="n"/>
      <c r="D80" s="24" t="n"/>
      <c r="E80" s="25" t="n"/>
      <c r="F80" s="25" t="n"/>
      <c r="G80" s="26">
        <f>IF(AND(E80="",F80=""),"",$C$6+SUM(E$9:E80)-SUM(F$9:F80))</f>
        <v/>
      </c>
      <c r="H80" s="27">
        <f>IF(A80="","",IFERROR(CHOOSE(MONTH(A80),"01 Januar","02 Februar","03 März","04 April","05 Mai","06 Juni","07 Juli","08 August","09 September","10 Oktober","11 November","12 Dezember"),"Datum prüfen"))</f>
        <v/>
      </c>
      <c r="I80" s="28">
        <f>IF(AND(A80="",B80="",C80="",E80="",F80=""),"",IF(AND(E80&lt;&gt;"",F80&lt;&gt;""),"Nur Einnahme ODER Ausgabe",IF(A80="","Datum fehlt",IF(NOT(ISNUMBER(A80)),"Datum prüfen",IF(YEAR(A80)&lt;&gt;$C$5,"Datum nicht im Jahr "&amp;$C$5,IF(A80&lt;MAX(A$8:A79),"Datum früher als eine Zeile davor",IF(AND(E80="",F80=""),"Betrag fehlt",IF(G80&lt;0,"Bestand unter null – Einnahme vergessen?",IF(B80="","Beleg-Nr. fehlt","")))))))))</f>
        <v/>
      </c>
    </row>
    <row r="81">
      <c r="A81" s="23" t="n"/>
      <c r="B81" s="24" t="n"/>
      <c r="C81" s="24" t="n"/>
      <c r="D81" s="24" t="n"/>
      <c r="E81" s="25" t="n"/>
      <c r="F81" s="25" t="n"/>
      <c r="G81" s="26">
        <f>IF(AND(E81="",F81=""),"",$C$6+SUM(E$9:E81)-SUM(F$9:F81))</f>
        <v/>
      </c>
      <c r="H81" s="27">
        <f>IF(A81="","",IFERROR(CHOOSE(MONTH(A81),"01 Januar","02 Februar","03 März","04 April","05 Mai","06 Juni","07 Juli","08 August","09 September","10 Oktober","11 November","12 Dezember"),"Datum prüfen"))</f>
        <v/>
      </c>
      <c r="I81" s="28">
        <f>IF(AND(A81="",B81="",C81="",E81="",F81=""),"",IF(AND(E81&lt;&gt;"",F81&lt;&gt;""),"Nur Einnahme ODER Ausgabe",IF(A81="","Datum fehlt",IF(NOT(ISNUMBER(A81)),"Datum prüfen",IF(YEAR(A81)&lt;&gt;$C$5,"Datum nicht im Jahr "&amp;$C$5,IF(A81&lt;MAX(A$8:A80),"Datum früher als eine Zeile davor",IF(AND(E81="",F81=""),"Betrag fehlt",IF(G81&lt;0,"Bestand unter null – Einnahme vergessen?",IF(B81="","Beleg-Nr. fehlt","")))))))))</f>
        <v/>
      </c>
    </row>
    <row r="82">
      <c r="A82" s="23" t="n"/>
      <c r="B82" s="24" t="n"/>
      <c r="C82" s="24" t="n"/>
      <c r="D82" s="24" t="n"/>
      <c r="E82" s="25" t="n"/>
      <c r="F82" s="25" t="n"/>
      <c r="G82" s="26">
        <f>IF(AND(E82="",F82=""),"",$C$6+SUM(E$9:E82)-SUM(F$9:F82))</f>
        <v/>
      </c>
      <c r="H82" s="27">
        <f>IF(A82="","",IFERROR(CHOOSE(MONTH(A82),"01 Januar","02 Februar","03 März","04 April","05 Mai","06 Juni","07 Juli","08 August","09 September","10 Oktober","11 November","12 Dezember"),"Datum prüfen"))</f>
        <v/>
      </c>
      <c r="I82" s="28">
        <f>IF(AND(A82="",B82="",C82="",E82="",F82=""),"",IF(AND(E82&lt;&gt;"",F82&lt;&gt;""),"Nur Einnahme ODER Ausgabe",IF(A82="","Datum fehlt",IF(NOT(ISNUMBER(A82)),"Datum prüfen",IF(YEAR(A82)&lt;&gt;$C$5,"Datum nicht im Jahr "&amp;$C$5,IF(A82&lt;MAX(A$8:A81),"Datum früher als eine Zeile davor",IF(AND(E82="",F82=""),"Betrag fehlt",IF(G82&lt;0,"Bestand unter null – Einnahme vergessen?",IF(B82="","Beleg-Nr. fehlt","")))))))))</f>
        <v/>
      </c>
    </row>
    <row r="83">
      <c r="A83" s="23" t="n"/>
      <c r="B83" s="24" t="n"/>
      <c r="C83" s="24" t="n"/>
      <c r="D83" s="24" t="n"/>
      <c r="E83" s="25" t="n"/>
      <c r="F83" s="25" t="n"/>
      <c r="G83" s="26">
        <f>IF(AND(E83="",F83=""),"",$C$6+SUM(E$9:E83)-SUM(F$9:F83))</f>
        <v/>
      </c>
      <c r="H83" s="27">
        <f>IF(A83="","",IFERROR(CHOOSE(MONTH(A83),"01 Januar","02 Februar","03 März","04 April","05 Mai","06 Juni","07 Juli","08 August","09 September","10 Oktober","11 November","12 Dezember"),"Datum prüfen"))</f>
        <v/>
      </c>
      <c r="I83" s="28">
        <f>IF(AND(A83="",B83="",C83="",E83="",F83=""),"",IF(AND(E83&lt;&gt;"",F83&lt;&gt;""),"Nur Einnahme ODER Ausgabe",IF(A83="","Datum fehlt",IF(NOT(ISNUMBER(A83)),"Datum prüfen",IF(YEAR(A83)&lt;&gt;$C$5,"Datum nicht im Jahr "&amp;$C$5,IF(A83&lt;MAX(A$8:A82),"Datum früher als eine Zeile davor",IF(AND(E83="",F83=""),"Betrag fehlt",IF(G83&lt;0,"Bestand unter null – Einnahme vergessen?",IF(B83="","Beleg-Nr. fehlt","")))))))))</f>
        <v/>
      </c>
    </row>
    <row r="84">
      <c r="A84" s="23" t="n"/>
      <c r="B84" s="24" t="n"/>
      <c r="C84" s="24" t="n"/>
      <c r="D84" s="24" t="n"/>
      <c r="E84" s="25" t="n"/>
      <c r="F84" s="25" t="n"/>
      <c r="G84" s="26">
        <f>IF(AND(E84="",F84=""),"",$C$6+SUM(E$9:E84)-SUM(F$9:F84))</f>
        <v/>
      </c>
      <c r="H84" s="27">
        <f>IF(A84="","",IFERROR(CHOOSE(MONTH(A84),"01 Januar","02 Februar","03 März","04 April","05 Mai","06 Juni","07 Juli","08 August","09 September","10 Oktober","11 November","12 Dezember"),"Datum prüfen"))</f>
        <v/>
      </c>
      <c r="I84" s="28">
        <f>IF(AND(A84="",B84="",C84="",E84="",F84=""),"",IF(AND(E84&lt;&gt;"",F84&lt;&gt;""),"Nur Einnahme ODER Ausgabe",IF(A84="","Datum fehlt",IF(NOT(ISNUMBER(A84)),"Datum prüfen",IF(YEAR(A84)&lt;&gt;$C$5,"Datum nicht im Jahr "&amp;$C$5,IF(A84&lt;MAX(A$8:A83),"Datum früher als eine Zeile davor",IF(AND(E84="",F84=""),"Betrag fehlt",IF(G84&lt;0,"Bestand unter null – Einnahme vergessen?",IF(B84="","Beleg-Nr. fehlt","")))))))))</f>
        <v/>
      </c>
    </row>
    <row r="85">
      <c r="A85" s="23" t="n"/>
      <c r="B85" s="24" t="n"/>
      <c r="C85" s="24" t="n"/>
      <c r="D85" s="24" t="n"/>
      <c r="E85" s="25" t="n"/>
      <c r="F85" s="25" t="n"/>
      <c r="G85" s="26">
        <f>IF(AND(E85="",F85=""),"",$C$6+SUM(E$9:E85)-SUM(F$9:F85))</f>
        <v/>
      </c>
      <c r="H85" s="27">
        <f>IF(A85="","",IFERROR(CHOOSE(MONTH(A85),"01 Januar","02 Februar","03 März","04 April","05 Mai","06 Juni","07 Juli","08 August","09 September","10 Oktober","11 November","12 Dezember"),"Datum prüfen"))</f>
        <v/>
      </c>
      <c r="I85" s="28">
        <f>IF(AND(A85="",B85="",C85="",E85="",F85=""),"",IF(AND(E85&lt;&gt;"",F85&lt;&gt;""),"Nur Einnahme ODER Ausgabe",IF(A85="","Datum fehlt",IF(NOT(ISNUMBER(A85)),"Datum prüfen",IF(YEAR(A85)&lt;&gt;$C$5,"Datum nicht im Jahr "&amp;$C$5,IF(A85&lt;MAX(A$8:A84),"Datum früher als eine Zeile davor",IF(AND(E85="",F85=""),"Betrag fehlt",IF(G85&lt;0,"Bestand unter null – Einnahme vergessen?",IF(B85="","Beleg-Nr. fehlt","")))))))))</f>
        <v/>
      </c>
    </row>
    <row r="86">
      <c r="A86" s="23" t="n"/>
      <c r="B86" s="24" t="n"/>
      <c r="C86" s="24" t="n"/>
      <c r="D86" s="24" t="n"/>
      <c r="E86" s="25" t="n"/>
      <c r="F86" s="25" t="n"/>
      <c r="G86" s="26">
        <f>IF(AND(E86="",F86=""),"",$C$6+SUM(E$9:E86)-SUM(F$9:F86))</f>
        <v/>
      </c>
      <c r="H86" s="27">
        <f>IF(A86="","",IFERROR(CHOOSE(MONTH(A86),"01 Januar","02 Februar","03 März","04 April","05 Mai","06 Juni","07 Juli","08 August","09 September","10 Oktober","11 November","12 Dezember"),"Datum prüfen"))</f>
        <v/>
      </c>
      <c r="I86" s="28">
        <f>IF(AND(A86="",B86="",C86="",E86="",F86=""),"",IF(AND(E86&lt;&gt;"",F86&lt;&gt;""),"Nur Einnahme ODER Ausgabe",IF(A86="","Datum fehlt",IF(NOT(ISNUMBER(A86)),"Datum prüfen",IF(YEAR(A86)&lt;&gt;$C$5,"Datum nicht im Jahr "&amp;$C$5,IF(A86&lt;MAX(A$8:A85),"Datum früher als eine Zeile davor",IF(AND(E86="",F86=""),"Betrag fehlt",IF(G86&lt;0,"Bestand unter null – Einnahme vergessen?",IF(B86="","Beleg-Nr. fehlt","")))))))))</f>
        <v/>
      </c>
    </row>
    <row r="87">
      <c r="A87" s="23" t="n"/>
      <c r="B87" s="24" t="n"/>
      <c r="C87" s="24" t="n"/>
      <c r="D87" s="24" t="n"/>
      <c r="E87" s="25" t="n"/>
      <c r="F87" s="25" t="n"/>
      <c r="G87" s="26">
        <f>IF(AND(E87="",F87=""),"",$C$6+SUM(E$9:E87)-SUM(F$9:F87))</f>
        <v/>
      </c>
      <c r="H87" s="27">
        <f>IF(A87="","",IFERROR(CHOOSE(MONTH(A87),"01 Januar","02 Februar","03 März","04 April","05 Mai","06 Juni","07 Juli","08 August","09 September","10 Oktober","11 November","12 Dezember"),"Datum prüfen"))</f>
        <v/>
      </c>
      <c r="I87" s="28">
        <f>IF(AND(A87="",B87="",C87="",E87="",F87=""),"",IF(AND(E87&lt;&gt;"",F87&lt;&gt;""),"Nur Einnahme ODER Ausgabe",IF(A87="","Datum fehlt",IF(NOT(ISNUMBER(A87)),"Datum prüfen",IF(YEAR(A87)&lt;&gt;$C$5,"Datum nicht im Jahr "&amp;$C$5,IF(A87&lt;MAX(A$8:A86),"Datum früher als eine Zeile davor",IF(AND(E87="",F87=""),"Betrag fehlt",IF(G87&lt;0,"Bestand unter null – Einnahme vergessen?",IF(B87="","Beleg-Nr. fehlt","")))))))))</f>
        <v/>
      </c>
    </row>
    <row r="88">
      <c r="A88" s="23" t="n"/>
      <c r="B88" s="24" t="n"/>
      <c r="C88" s="24" t="n"/>
      <c r="D88" s="24" t="n"/>
      <c r="E88" s="25" t="n"/>
      <c r="F88" s="25" t="n"/>
      <c r="G88" s="26">
        <f>IF(AND(E88="",F88=""),"",$C$6+SUM(E$9:E88)-SUM(F$9:F88))</f>
        <v/>
      </c>
      <c r="H88" s="27">
        <f>IF(A88="","",IFERROR(CHOOSE(MONTH(A88),"01 Januar","02 Februar","03 März","04 April","05 Mai","06 Juni","07 Juli","08 August","09 September","10 Oktober","11 November","12 Dezember"),"Datum prüfen"))</f>
        <v/>
      </c>
      <c r="I88" s="28">
        <f>IF(AND(A88="",B88="",C88="",E88="",F88=""),"",IF(AND(E88&lt;&gt;"",F88&lt;&gt;""),"Nur Einnahme ODER Ausgabe",IF(A88="","Datum fehlt",IF(NOT(ISNUMBER(A88)),"Datum prüfen",IF(YEAR(A88)&lt;&gt;$C$5,"Datum nicht im Jahr "&amp;$C$5,IF(A88&lt;MAX(A$8:A87),"Datum früher als eine Zeile davor",IF(AND(E88="",F88=""),"Betrag fehlt",IF(G88&lt;0,"Bestand unter null – Einnahme vergessen?",IF(B88="","Beleg-Nr. fehlt","")))))))))</f>
        <v/>
      </c>
    </row>
    <row r="89">
      <c r="A89" s="23" t="n"/>
      <c r="B89" s="24" t="n"/>
      <c r="C89" s="24" t="n"/>
      <c r="D89" s="24" t="n"/>
      <c r="E89" s="25" t="n"/>
      <c r="F89" s="25" t="n"/>
      <c r="G89" s="26">
        <f>IF(AND(E89="",F89=""),"",$C$6+SUM(E$9:E89)-SUM(F$9:F89))</f>
        <v/>
      </c>
      <c r="H89" s="27">
        <f>IF(A89="","",IFERROR(CHOOSE(MONTH(A89),"01 Januar","02 Februar","03 März","04 April","05 Mai","06 Juni","07 Juli","08 August","09 September","10 Oktober","11 November","12 Dezember"),"Datum prüfen"))</f>
        <v/>
      </c>
      <c r="I89" s="28">
        <f>IF(AND(A89="",B89="",C89="",E89="",F89=""),"",IF(AND(E89&lt;&gt;"",F89&lt;&gt;""),"Nur Einnahme ODER Ausgabe",IF(A89="","Datum fehlt",IF(NOT(ISNUMBER(A89)),"Datum prüfen",IF(YEAR(A89)&lt;&gt;$C$5,"Datum nicht im Jahr "&amp;$C$5,IF(A89&lt;MAX(A$8:A88),"Datum früher als eine Zeile davor",IF(AND(E89="",F89=""),"Betrag fehlt",IF(G89&lt;0,"Bestand unter null – Einnahme vergessen?",IF(B89="","Beleg-Nr. fehlt","")))))))))</f>
        <v/>
      </c>
    </row>
    <row r="90">
      <c r="A90" s="23" t="n"/>
      <c r="B90" s="24" t="n"/>
      <c r="C90" s="24" t="n"/>
      <c r="D90" s="24" t="n"/>
      <c r="E90" s="25" t="n"/>
      <c r="F90" s="25" t="n"/>
      <c r="G90" s="26">
        <f>IF(AND(E90="",F90=""),"",$C$6+SUM(E$9:E90)-SUM(F$9:F90))</f>
        <v/>
      </c>
      <c r="H90" s="27">
        <f>IF(A90="","",IFERROR(CHOOSE(MONTH(A90),"01 Januar","02 Februar","03 März","04 April","05 Mai","06 Juni","07 Juli","08 August","09 September","10 Oktober","11 November","12 Dezember"),"Datum prüfen"))</f>
        <v/>
      </c>
      <c r="I90" s="28">
        <f>IF(AND(A90="",B90="",C90="",E90="",F90=""),"",IF(AND(E90&lt;&gt;"",F90&lt;&gt;""),"Nur Einnahme ODER Ausgabe",IF(A90="","Datum fehlt",IF(NOT(ISNUMBER(A90)),"Datum prüfen",IF(YEAR(A90)&lt;&gt;$C$5,"Datum nicht im Jahr "&amp;$C$5,IF(A90&lt;MAX(A$8:A89),"Datum früher als eine Zeile davor",IF(AND(E90="",F90=""),"Betrag fehlt",IF(G90&lt;0,"Bestand unter null – Einnahme vergessen?",IF(B90="","Beleg-Nr. fehlt","")))))))))</f>
        <v/>
      </c>
    </row>
    <row r="91">
      <c r="A91" s="23" t="n"/>
      <c r="B91" s="24" t="n"/>
      <c r="C91" s="24" t="n"/>
      <c r="D91" s="24" t="n"/>
      <c r="E91" s="25" t="n"/>
      <c r="F91" s="25" t="n"/>
      <c r="G91" s="26">
        <f>IF(AND(E91="",F91=""),"",$C$6+SUM(E$9:E91)-SUM(F$9:F91))</f>
        <v/>
      </c>
      <c r="H91" s="27">
        <f>IF(A91="","",IFERROR(CHOOSE(MONTH(A91),"01 Januar","02 Februar","03 März","04 April","05 Mai","06 Juni","07 Juli","08 August","09 September","10 Oktober","11 November","12 Dezember"),"Datum prüfen"))</f>
        <v/>
      </c>
      <c r="I91" s="28">
        <f>IF(AND(A91="",B91="",C91="",E91="",F91=""),"",IF(AND(E91&lt;&gt;"",F91&lt;&gt;""),"Nur Einnahme ODER Ausgabe",IF(A91="","Datum fehlt",IF(NOT(ISNUMBER(A91)),"Datum prüfen",IF(YEAR(A91)&lt;&gt;$C$5,"Datum nicht im Jahr "&amp;$C$5,IF(A91&lt;MAX(A$8:A90),"Datum früher als eine Zeile davor",IF(AND(E91="",F91=""),"Betrag fehlt",IF(G91&lt;0,"Bestand unter null – Einnahme vergessen?",IF(B91="","Beleg-Nr. fehlt","")))))))))</f>
        <v/>
      </c>
    </row>
    <row r="92">
      <c r="A92" s="23" t="n"/>
      <c r="B92" s="24" t="n"/>
      <c r="C92" s="24" t="n"/>
      <c r="D92" s="24" t="n"/>
      <c r="E92" s="25" t="n"/>
      <c r="F92" s="25" t="n"/>
      <c r="G92" s="26">
        <f>IF(AND(E92="",F92=""),"",$C$6+SUM(E$9:E92)-SUM(F$9:F92))</f>
        <v/>
      </c>
      <c r="H92" s="27">
        <f>IF(A92="","",IFERROR(CHOOSE(MONTH(A92),"01 Januar","02 Februar","03 März","04 April","05 Mai","06 Juni","07 Juli","08 August","09 September","10 Oktober","11 November","12 Dezember"),"Datum prüfen"))</f>
        <v/>
      </c>
      <c r="I92" s="28">
        <f>IF(AND(A92="",B92="",C92="",E92="",F92=""),"",IF(AND(E92&lt;&gt;"",F92&lt;&gt;""),"Nur Einnahme ODER Ausgabe",IF(A92="","Datum fehlt",IF(NOT(ISNUMBER(A92)),"Datum prüfen",IF(YEAR(A92)&lt;&gt;$C$5,"Datum nicht im Jahr "&amp;$C$5,IF(A92&lt;MAX(A$8:A91),"Datum früher als eine Zeile davor",IF(AND(E92="",F92=""),"Betrag fehlt",IF(G92&lt;0,"Bestand unter null – Einnahme vergessen?",IF(B92="","Beleg-Nr. fehlt","")))))))))</f>
        <v/>
      </c>
    </row>
    <row r="93">
      <c r="A93" s="23" t="n"/>
      <c r="B93" s="24" t="n"/>
      <c r="C93" s="24" t="n"/>
      <c r="D93" s="24" t="n"/>
      <c r="E93" s="25" t="n"/>
      <c r="F93" s="25" t="n"/>
      <c r="G93" s="26">
        <f>IF(AND(E93="",F93=""),"",$C$6+SUM(E$9:E93)-SUM(F$9:F93))</f>
        <v/>
      </c>
      <c r="H93" s="27">
        <f>IF(A93="","",IFERROR(CHOOSE(MONTH(A93),"01 Januar","02 Februar","03 März","04 April","05 Mai","06 Juni","07 Juli","08 August","09 September","10 Oktober","11 November","12 Dezember"),"Datum prüfen"))</f>
        <v/>
      </c>
      <c r="I93" s="28">
        <f>IF(AND(A93="",B93="",C93="",E93="",F93=""),"",IF(AND(E93&lt;&gt;"",F93&lt;&gt;""),"Nur Einnahme ODER Ausgabe",IF(A93="","Datum fehlt",IF(NOT(ISNUMBER(A93)),"Datum prüfen",IF(YEAR(A93)&lt;&gt;$C$5,"Datum nicht im Jahr "&amp;$C$5,IF(A93&lt;MAX(A$8:A92),"Datum früher als eine Zeile davor",IF(AND(E93="",F93=""),"Betrag fehlt",IF(G93&lt;0,"Bestand unter null – Einnahme vergessen?",IF(B93="","Beleg-Nr. fehlt","")))))))))</f>
        <v/>
      </c>
    </row>
    <row r="94">
      <c r="A94" s="23" t="n"/>
      <c r="B94" s="24" t="n"/>
      <c r="C94" s="24" t="n"/>
      <c r="D94" s="24" t="n"/>
      <c r="E94" s="25" t="n"/>
      <c r="F94" s="25" t="n"/>
      <c r="G94" s="26">
        <f>IF(AND(E94="",F94=""),"",$C$6+SUM(E$9:E94)-SUM(F$9:F94))</f>
        <v/>
      </c>
      <c r="H94" s="27">
        <f>IF(A94="","",IFERROR(CHOOSE(MONTH(A94),"01 Januar","02 Februar","03 März","04 April","05 Mai","06 Juni","07 Juli","08 August","09 September","10 Oktober","11 November","12 Dezember"),"Datum prüfen"))</f>
        <v/>
      </c>
      <c r="I94" s="28">
        <f>IF(AND(A94="",B94="",C94="",E94="",F94=""),"",IF(AND(E94&lt;&gt;"",F94&lt;&gt;""),"Nur Einnahme ODER Ausgabe",IF(A94="","Datum fehlt",IF(NOT(ISNUMBER(A94)),"Datum prüfen",IF(YEAR(A94)&lt;&gt;$C$5,"Datum nicht im Jahr "&amp;$C$5,IF(A94&lt;MAX(A$8:A93),"Datum früher als eine Zeile davor",IF(AND(E94="",F94=""),"Betrag fehlt",IF(G94&lt;0,"Bestand unter null – Einnahme vergessen?",IF(B94="","Beleg-Nr. fehlt","")))))))))</f>
        <v/>
      </c>
    </row>
    <row r="95">
      <c r="A95" s="23" t="n"/>
      <c r="B95" s="24" t="n"/>
      <c r="C95" s="24" t="n"/>
      <c r="D95" s="24" t="n"/>
      <c r="E95" s="25" t="n"/>
      <c r="F95" s="25" t="n"/>
      <c r="G95" s="26">
        <f>IF(AND(E95="",F95=""),"",$C$6+SUM(E$9:E95)-SUM(F$9:F95))</f>
        <v/>
      </c>
      <c r="H95" s="27">
        <f>IF(A95="","",IFERROR(CHOOSE(MONTH(A95),"01 Januar","02 Februar","03 März","04 April","05 Mai","06 Juni","07 Juli","08 August","09 September","10 Oktober","11 November","12 Dezember"),"Datum prüfen"))</f>
        <v/>
      </c>
      <c r="I95" s="28">
        <f>IF(AND(A95="",B95="",C95="",E95="",F95=""),"",IF(AND(E95&lt;&gt;"",F95&lt;&gt;""),"Nur Einnahme ODER Ausgabe",IF(A95="","Datum fehlt",IF(NOT(ISNUMBER(A95)),"Datum prüfen",IF(YEAR(A95)&lt;&gt;$C$5,"Datum nicht im Jahr "&amp;$C$5,IF(A95&lt;MAX(A$8:A94),"Datum früher als eine Zeile davor",IF(AND(E95="",F95=""),"Betrag fehlt",IF(G95&lt;0,"Bestand unter null – Einnahme vergessen?",IF(B95="","Beleg-Nr. fehlt","")))))))))</f>
        <v/>
      </c>
    </row>
    <row r="96">
      <c r="A96" s="23" t="n"/>
      <c r="B96" s="24" t="n"/>
      <c r="C96" s="24" t="n"/>
      <c r="D96" s="24" t="n"/>
      <c r="E96" s="25" t="n"/>
      <c r="F96" s="25" t="n"/>
      <c r="G96" s="26">
        <f>IF(AND(E96="",F96=""),"",$C$6+SUM(E$9:E96)-SUM(F$9:F96))</f>
        <v/>
      </c>
      <c r="H96" s="27">
        <f>IF(A96="","",IFERROR(CHOOSE(MONTH(A96),"01 Januar","02 Februar","03 März","04 April","05 Mai","06 Juni","07 Juli","08 August","09 September","10 Oktober","11 November","12 Dezember"),"Datum prüfen"))</f>
        <v/>
      </c>
      <c r="I96" s="28">
        <f>IF(AND(A96="",B96="",C96="",E96="",F96=""),"",IF(AND(E96&lt;&gt;"",F96&lt;&gt;""),"Nur Einnahme ODER Ausgabe",IF(A96="","Datum fehlt",IF(NOT(ISNUMBER(A96)),"Datum prüfen",IF(YEAR(A96)&lt;&gt;$C$5,"Datum nicht im Jahr "&amp;$C$5,IF(A96&lt;MAX(A$8:A95),"Datum früher als eine Zeile davor",IF(AND(E96="",F96=""),"Betrag fehlt",IF(G96&lt;0,"Bestand unter null – Einnahme vergessen?",IF(B96="","Beleg-Nr. fehlt","")))))))))</f>
        <v/>
      </c>
    </row>
    <row r="97">
      <c r="A97" s="23" t="n"/>
      <c r="B97" s="24" t="n"/>
      <c r="C97" s="24" t="n"/>
      <c r="D97" s="24" t="n"/>
      <c r="E97" s="25" t="n"/>
      <c r="F97" s="25" t="n"/>
      <c r="G97" s="26">
        <f>IF(AND(E97="",F97=""),"",$C$6+SUM(E$9:E97)-SUM(F$9:F97))</f>
        <v/>
      </c>
      <c r="H97" s="27">
        <f>IF(A97="","",IFERROR(CHOOSE(MONTH(A97),"01 Januar","02 Februar","03 März","04 April","05 Mai","06 Juni","07 Juli","08 August","09 September","10 Oktober","11 November","12 Dezember"),"Datum prüfen"))</f>
        <v/>
      </c>
      <c r="I97" s="28">
        <f>IF(AND(A97="",B97="",C97="",E97="",F97=""),"",IF(AND(E97&lt;&gt;"",F97&lt;&gt;""),"Nur Einnahme ODER Ausgabe",IF(A97="","Datum fehlt",IF(NOT(ISNUMBER(A97)),"Datum prüfen",IF(YEAR(A97)&lt;&gt;$C$5,"Datum nicht im Jahr "&amp;$C$5,IF(A97&lt;MAX(A$8:A96),"Datum früher als eine Zeile davor",IF(AND(E97="",F97=""),"Betrag fehlt",IF(G97&lt;0,"Bestand unter null – Einnahme vergessen?",IF(B97="","Beleg-Nr. fehlt","")))))))))</f>
        <v/>
      </c>
    </row>
    <row r="98">
      <c r="A98" s="23" t="n"/>
      <c r="B98" s="24" t="n"/>
      <c r="C98" s="24" t="n"/>
      <c r="D98" s="24" t="n"/>
      <c r="E98" s="25" t="n"/>
      <c r="F98" s="25" t="n"/>
      <c r="G98" s="26">
        <f>IF(AND(E98="",F98=""),"",$C$6+SUM(E$9:E98)-SUM(F$9:F98))</f>
        <v/>
      </c>
      <c r="H98" s="27">
        <f>IF(A98="","",IFERROR(CHOOSE(MONTH(A98),"01 Januar","02 Februar","03 März","04 April","05 Mai","06 Juni","07 Juli","08 August","09 September","10 Oktober","11 November","12 Dezember"),"Datum prüfen"))</f>
        <v/>
      </c>
      <c r="I98" s="28">
        <f>IF(AND(A98="",B98="",C98="",E98="",F98=""),"",IF(AND(E98&lt;&gt;"",F98&lt;&gt;""),"Nur Einnahme ODER Ausgabe",IF(A98="","Datum fehlt",IF(NOT(ISNUMBER(A98)),"Datum prüfen",IF(YEAR(A98)&lt;&gt;$C$5,"Datum nicht im Jahr "&amp;$C$5,IF(A98&lt;MAX(A$8:A97),"Datum früher als eine Zeile davor",IF(AND(E98="",F98=""),"Betrag fehlt",IF(G98&lt;0,"Bestand unter null – Einnahme vergessen?",IF(B98="","Beleg-Nr. fehlt","")))))))))</f>
        <v/>
      </c>
    </row>
    <row r="99">
      <c r="A99" s="23" t="n"/>
      <c r="B99" s="24" t="n"/>
      <c r="C99" s="24" t="n"/>
      <c r="D99" s="24" t="n"/>
      <c r="E99" s="25" t="n"/>
      <c r="F99" s="25" t="n"/>
      <c r="G99" s="26">
        <f>IF(AND(E99="",F99=""),"",$C$6+SUM(E$9:E99)-SUM(F$9:F99))</f>
        <v/>
      </c>
      <c r="H99" s="27">
        <f>IF(A99="","",IFERROR(CHOOSE(MONTH(A99),"01 Januar","02 Februar","03 März","04 April","05 Mai","06 Juni","07 Juli","08 August","09 September","10 Oktober","11 November","12 Dezember"),"Datum prüfen"))</f>
        <v/>
      </c>
      <c r="I99" s="28">
        <f>IF(AND(A99="",B99="",C99="",E99="",F99=""),"",IF(AND(E99&lt;&gt;"",F99&lt;&gt;""),"Nur Einnahme ODER Ausgabe",IF(A99="","Datum fehlt",IF(NOT(ISNUMBER(A99)),"Datum prüfen",IF(YEAR(A99)&lt;&gt;$C$5,"Datum nicht im Jahr "&amp;$C$5,IF(A99&lt;MAX(A$8:A98),"Datum früher als eine Zeile davor",IF(AND(E99="",F99=""),"Betrag fehlt",IF(G99&lt;0,"Bestand unter null – Einnahme vergessen?",IF(B99="","Beleg-Nr. fehlt","")))))))))</f>
        <v/>
      </c>
    </row>
    <row r="100">
      <c r="A100" s="23" t="n"/>
      <c r="B100" s="24" t="n"/>
      <c r="C100" s="24" t="n"/>
      <c r="D100" s="24" t="n"/>
      <c r="E100" s="25" t="n"/>
      <c r="F100" s="25" t="n"/>
      <c r="G100" s="26">
        <f>IF(AND(E100="",F100=""),"",$C$6+SUM(E$9:E100)-SUM(F$9:F100))</f>
        <v/>
      </c>
      <c r="H100" s="27">
        <f>IF(A100="","",IFERROR(CHOOSE(MONTH(A100),"01 Januar","02 Februar","03 März","04 April","05 Mai","06 Juni","07 Juli","08 August","09 September","10 Oktober","11 November","12 Dezember"),"Datum prüfen"))</f>
        <v/>
      </c>
      <c r="I100" s="28">
        <f>IF(AND(A100="",B100="",C100="",E100="",F100=""),"",IF(AND(E100&lt;&gt;"",F100&lt;&gt;""),"Nur Einnahme ODER Ausgabe",IF(A100="","Datum fehlt",IF(NOT(ISNUMBER(A100)),"Datum prüfen",IF(YEAR(A100)&lt;&gt;$C$5,"Datum nicht im Jahr "&amp;$C$5,IF(A100&lt;MAX(A$8:A99),"Datum früher als eine Zeile davor",IF(AND(E100="",F100=""),"Betrag fehlt",IF(G100&lt;0,"Bestand unter null – Einnahme vergessen?",IF(B100="","Beleg-Nr. fehlt","")))))))))</f>
        <v/>
      </c>
    </row>
    <row r="101">
      <c r="A101" s="23" t="n"/>
      <c r="B101" s="24" t="n"/>
      <c r="C101" s="24" t="n"/>
      <c r="D101" s="24" t="n"/>
      <c r="E101" s="25" t="n"/>
      <c r="F101" s="25" t="n"/>
      <c r="G101" s="26">
        <f>IF(AND(E101="",F101=""),"",$C$6+SUM(E$9:E101)-SUM(F$9:F101))</f>
        <v/>
      </c>
      <c r="H101" s="27">
        <f>IF(A101="","",IFERROR(CHOOSE(MONTH(A101),"01 Januar","02 Februar","03 März","04 April","05 Mai","06 Juni","07 Juli","08 August","09 September","10 Oktober","11 November","12 Dezember"),"Datum prüfen"))</f>
        <v/>
      </c>
      <c r="I101" s="28">
        <f>IF(AND(A101="",B101="",C101="",E101="",F101=""),"",IF(AND(E101&lt;&gt;"",F101&lt;&gt;""),"Nur Einnahme ODER Ausgabe",IF(A101="","Datum fehlt",IF(NOT(ISNUMBER(A101)),"Datum prüfen",IF(YEAR(A101)&lt;&gt;$C$5,"Datum nicht im Jahr "&amp;$C$5,IF(A101&lt;MAX(A$8:A100),"Datum früher als eine Zeile davor",IF(AND(E101="",F101=""),"Betrag fehlt",IF(G101&lt;0,"Bestand unter null – Einnahme vergessen?",IF(B101="","Beleg-Nr. fehlt","")))))))))</f>
        <v/>
      </c>
    </row>
    <row r="102">
      <c r="A102" s="23" t="n"/>
      <c r="B102" s="24" t="n"/>
      <c r="C102" s="24" t="n"/>
      <c r="D102" s="24" t="n"/>
      <c r="E102" s="25" t="n"/>
      <c r="F102" s="25" t="n"/>
      <c r="G102" s="26">
        <f>IF(AND(E102="",F102=""),"",$C$6+SUM(E$9:E102)-SUM(F$9:F102))</f>
        <v/>
      </c>
      <c r="H102" s="27">
        <f>IF(A102="","",IFERROR(CHOOSE(MONTH(A102),"01 Januar","02 Februar","03 März","04 April","05 Mai","06 Juni","07 Juli","08 August","09 September","10 Oktober","11 November","12 Dezember"),"Datum prüfen"))</f>
        <v/>
      </c>
      <c r="I102" s="28">
        <f>IF(AND(A102="",B102="",C102="",E102="",F102=""),"",IF(AND(E102&lt;&gt;"",F102&lt;&gt;""),"Nur Einnahme ODER Ausgabe",IF(A102="","Datum fehlt",IF(NOT(ISNUMBER(A102)),"Datum prüfen",IF(YEAR(A102)&lt;&gt;$C$5,"Datum nicht im Jahr "&amp;$C$5,IF(A102&lt;MAX(A$8:A101),"Datum früher als eine Zeile davor",IF(AND(E102="",F102=""),"Betrag fehlt",IF(G102&lt;0,"Bestand unter null – Einnahme vergessen?",IF(B102="","Beleg-Nr. fehlt","")))))))))</f>
        <v/>
      </c>
    </row>
    <row r="103">
      <c r="A103" s="23" t="n"/>
      <c r="B103" s="24" t="n"/>
      <c r="C103" s="24" t="n"/>
      <c r="D103" s="24" t="n"/>
      <c r="E103" s="25" t="n"/>
      <c r="F103" s="25" t="n"/>
      <c r="G103" s="26">
        <f>IF(AND(E103="",F103=""),"",$C$6+SUM(E$9:E103)-SUM(F$9:F103))</f>
        <v/>
      </c>
      <c r="H103" s="27">
        <f>IF(A103="","",IFERROR(CHOOSE(MONTH(A103),"01 Januar","02 Februar","03 März","04 April","05 Mai","06 Juni","07 Juli","08 August","09 September","10 Oktober","11 November","12 Dezember"),"Datum prüfen"))</f>
        <v/>
      </c>
      <c r="I103" s="28">
        <f>IF(AND(A103="",B103="",C103="",E103="",F103=""),"",IF(AND(E103&lt;&gt;"",F103&lt;&gt;""),"Nur Einnahme ODER Ausgabe",IF(A103="","Datum fehlt",IF(NOT(ISNUMBER(A103)),"Datum prüfen",IF(YEAR(A103)&lt;&gt;$C$5,"Datum nicht im Jahr "&amp;$C$5,IF(A103&lt;MAX(A$8:A102),"Datum früher als eine Zeile davor",IF(AND(E103="",F103=""),"Betrag fehlt",IF(G103&lt;0,"Bestand unter null – Einnahme vergessen?",IF(B103="","Beleg-Nr. fehlt","")))))))))</f>
        <v/>
      </c>
    </row>
    <row r="104">
      <c r="A104" s="23" t="n"/>
      <c r="B104" s="24" t="n"/>
      <c r="C104" s="24" t="n"/>
      <c r="D104" s="24" t="n"/>
      <c r="E104" s="25" t="n"/>
      <c r="F104" s="25" t="n"/>
      <c r="G104" s="26">
        <f>IF(AND(E104="",F104=""),"",$C$6+SUM(E$9:E104)-SUM(F$9:F104))</f>
        <v/>
      </c>
      <c r="H104" s="27">
        <f>IF(A104="","",IFERROR(CHOOSE(MONTH(A104),"01 Januar","02 Februar","03 März","04 April","05 Mai","06 Juni","07 Juli","08 August","09 September","10 Oktober","11 November","12 Dezember"),"Datum prüfen"))</f>
        <v/>
      </c>
      <c r="I104" s="28">
        <f>IF(AND(A104="",B104="",C104="",E104="",F104=""),"",IF(AND(E104&lt;&gt;"",F104&lt;&gt;""),"Nur Einnahme ODER Ausgabe",IF(A104="","Datum fehlt",IF(NOT(ISNUMBER(A104)),"Datum prüfen",IF(YEAR(A104)&lt;&gt;$C$5,"Datum nicht im Jahr "&amp;$C$5,IF(A104&lt;MAX(A$8:A103),"Datum früher als eine Zeile davor",IF(AND(E104="",F104=""),"Betrag fehlt",IF(G104&lt;0,"Bestand unter null – Einnahme vergessen?",IF(B104="","Beleg-Nr. fehlt","")))))))))</f>
        <v/>
      </c>
    </row>
    <row r="105">
      <c r="A105" s="23" t="n"/>
      <c r="B105" s="24" t="n"/>
      <c r="C105" s="24" t="n"/>
      <c r="D105" s="24" t="n"/>
      <c r="E105" s="25" t="n"/>
      <c r="F105" s="25" t="n"/>
      <c r="G105" s="26">
        <f>IF(AND(E105="",F105=""),"",$C$6+SUM(E$9:E105)-SUM(F$9:F105))</f>
        <v/>
      </c>
      <c r="H105" s="27">
        <f>IF(A105="","",IFERROR(CHOOSE(MONTH(A105),"01 Januar","02 Februar","03 März","04 April","05 Mai","06 Juni","07 Juli","08 August","09 September","10 Oktober","11 November","12 Dezember"),"Datum prüfen"))</f>
        <v/>
      </c>
      <c r="I105" s="28">
        <f>IF(AND(A105="",B105="",C105="",E105="",F105=""),"",IF(AND(E105&lt;&gt;"",F105&lt;&gt;""),"Nur Einnahme ODER Ausgabe",IF(A105="","Datum fehlt",IF(NOT(ISNUMBER(A105)),"Datum prüfen",IF(YEAR(A105)&lt;&gt;$C$5,"Datum nicht im Jahr "&amp;$C$5,IF(A105&lt;MAX(A$8:A104),"Datum früher als eine Zeile davor",IF(AND(E105="",F105=""),"Betrag fehlt",IF(G105&lt;0,"Bestand unter null – Einnahme vergessen?",IF(B105="","Beleg-Nr. fehlt","")))))))))</f>
        <v/>
      </c>
    </row>
    <row r="106">
      <c r="A106" s="23" t="n"/>
      <c r="B106" s="24" t="n"/>
      <c r="C106" s="24" t="n"/>
      <c r="D106" s="24" t="n"/>
      <c r="E106" s="25" t="n"/>
      <c r="F106" s="25" t="n"/>
      <c r="G106" s="26">
        <f>IF(AND(E106="",F106=""),"",$C$6+SUM(E$9:E106)-SUM(F$9:F106))</f>
        <v/>
      </c>
      <c r="H106" s="27">
        <f>IF(A106="","",IFERROR(CHOOSE(MONTH(A106),"01 Januar","02 Februar","03 März","04 April","05 Mai","06 Juni","07 Juli","08 August","09 September","10 Oktober","11 November","12 Dezember"),"Datum prüfen"))</f>
        <v/>
      </c>
      <c r="I106" s="28">
        <f>IF(AND(A106="",B106="",C106="",E106="",F106=""),"",IF(AND(E106&lt;&gt;"",F106&lt;&gt;""),"Nur Einnahme ODER Ausgabe",IF(A106="","Datum fehlt",IF(NOT(ISNUMBER(A106)),"Datum prüfen",IF(YEAR(A106)&lt;&gt;$C$5,"Datum nicht im Jahr "&amp;$C$5,IF(A106&lt;MAX(A$8:A105),"Datum früher als eine Zeile davor",IF(AND(E106="",F106=""),"Betrag fehlt",IF(G106&lt;0,"Bestand unter null – Einnahme vergessen?",IF(B106="","Beleg-Nr. fehlt","")))))))))</f>
        <v/>
      </c>
    </row>
    <row r="107">
      <c r="A107" s="23" t="n"/>
      <c r="B107" s="24" t="n"/>
      <c r="C107" s="24" t="n"/>
      <c r="D107" s="24" t="n"/>
      <c r="E107" s="25" t="n"/>
      <c r="F107" s="25" t="n"/>
      <c r="G107" s="26">
        <f>IF(AND(E107="",F107=""),"",$C$6+SUM(E$9:E107)-SUM(F$9:F107))</f>
        <v/>
      </c>
      <c r="H107" s="27">
        <f>IF(A107="","",IFERROR(CHOOSE(MONTH(A107),"01 Januar","02 Februar","03 März","04 April","05 Mai","06 Juni","07 Juli","08 August","09 September","10 Oktober","11 November","12 Dezember"),"Datum prüfen"))</f>
        <v/>
      </c>
      <c r="I107" s="28">
        <f>IF(AND(A107="",B107="",C107="",E107="",F107=""),"",IF(AND(E107&lt;&gt;"",F107&lt;&gt;""),"Nur Einnahme ODER Ausgabe",IF(A107="","Datum fehlt",IF(NOT(ISNUMBER(A107)),"Datum prüfen",IF(YEAR(A107)&lt;&gt;$C$5,"Datum nicht im Jahr "&amp;$C$5,IF(A107&lt;MAX(A$8:A106),"Datum früher als eine Zeile davor",IF(AND(E107="",F107=""),"Betrag fehlt",IF(G107&lt;0,"Bestand unter null – Einnahme vergessen?",IF(B107="","Beleg-Nr. fehlt","")))))))))</f>
        <v/>
      </c>
    </row>
    <row r="108">
      <c r="A108" s="23" t="n"/>
      <c r="B108" s="24" t="n"/>
      <c r="C108" s="24" t="n"/>
      <c r="D108" s="24" t="n"/>
      <c r="E108" s="25" t="n"/>
      <c r="F108" s="25" t="n"/>
      <c r="G108" s="26">
        <f>IF(AND(E108="",F108=""),"",$C$6+SUM(E$9:E108)-SUM(F$9:F108))</f>
        <v/>
      </c>
      <c r="H108" s="27">
        <f>IF(A108="","",IFERROR(CHOOSE(MONTH(A108),"01 Januar","02 Februar","03 März","04 April","05 Mai","06 Juni","07 Juli","08 August","09 September","10 Oktober","11 November","12 Dezember"),"Datum prüfen"))</f>
        <v/>
      </c>
      <c r="I108" s="28">
        <f>IF(AND(A108="",B108="",C108="",E108="",F108=""),"",IF(AND(E108&lt;&gt;"",F108&lt;&gt;""),"Nur Einnahme ODER Ausgabe",IF(A108="","Datum fehlt",IF(NOT(ISNUMBER(A108)),"Datum prüfen",IF(YEAR(A108)&lt;&gt;$C$5,"Datum nicht im Jahr "&amp;$C$5,IF(A108&lt;MAX(A$8:A107),"Datum früher als eine Zeile davor",IF(AND(E108="",F108=""),"Betrag fehlt",IF(G108&lt;0,"Bestand unter null – Einnahme vergessen?",IF(B108="","Beleg-Nr. fehlt","")))))))))</f>
        <v/>
      </c>
    </row>
    <row r="109">
      <c r="A109" s="23" t="n"/>
      <c r="B109" s="24" t="n"/>
      <c r="C109" s="24" t="n"/>
      <c r="D109" s="24" t="n"/>
      <c r="E109" s="25" t="n"/>
      <c r="F109" s="25" t="n"/>
      <c r="G109" s="26">
        <f>IF(AND(E109="",F109=""),"",$C$6+SUM(E$9:E109)-SUM(F$9:F109))</f>
        <v/>
      </c>
      <c r="H109" s="27">
        <f>IF(A109="","",IFERROR(CHOOSE(MONTH(A109),"01 Januar","02 Februar","03 März","04 April","05 Mai","06 Juni","07 Juli","08 August","09 September","10 Oktober","11 November","12 Dezember"),"Datum prüfen"))</f>
        <v/>
      </c>
      <c r="I109" s="28">
        <f>IF(AND(A109="",B109="",C109="",E109="",F109=""),"",IF(AND(E109&lt;&gt;"",F109&lt;&gt;""),"Nur Einnahme ODER Ausgabe",IF(A109="","Datum fehlt",IF(NOT(ISNUMBER(A109)),"Datum prüfen",IF(YEAR(A109)&lt;&gt;$C$5,"Datum nicht im Jahr "&amp;$C$5,IF(A109&lt;MAX(A$8:A108),"Datum früher als eine Zeile davor",IF(AND(E109="",F109=""),"Betrag fehlt",IF(G109&lt;0,"Bestand unter null – Einnahme vergessen?",IF(B109="","Beleg-Nr. fehlt","")))))))))</f>
        <v/>
      </c>
    </row>
    <row r="110">
      <c r="A110" s="23" t="n"/>
      <c r="B110" s="24" t="n"/>
      <c r="C110" s="24" t="n"/>
      <c r="D110" s="24" t="n"/>
      <c r="E110" s="25" t="n"/>
      <c r="F110" s="25" t="n"/>
      <c r="G110" s="26">
        <f>IF(AND(E110="",F110=""),"",$C$6+SUM(E$9:E110)-SUM(F$9:F110))</f>
        <v/>
      </c>
      <c r="H110" s="27">
        <f>IF(A110="","",IFERROR(CHOOSE(MONTH(A110),"01 Januar","02 Februar","03 März","04 April","05 Mai","06 Juni","07 Juli","08 August","09 September","10 Oktober","11 November","12 Dezember"),"Datum prüfen"))</f>
        <v/>
      </c>
      <c r="I110" s="28">
        <f>IF(AND(A110="",B110="",C110="",E110="",F110=""),"",IF(AND(E110&lt;&gt;"",F110&lt;&gt;""),"Nur Einnahme ODER Ausgabe",IF(A110="","Datum fehlt",IF(NOT(ISNUMBER(A110)),"Datum prüfen",IF(YEAR(A110)&lt;&gt;$C$5,"Datum nicht im Jahr "&amp;$C$5,IF(A110&lt;MAX(A$8:A109),"Datum früher als eine Zeile davor",IF(AND(E110="",F110=""),"Betrag fehlt",IF(G110&lt;0,"Bestand unter null – Einnahme vergessen?",IF(B110="","Beleg-Nr. fehlt","")))))))))</f>
        <v/>
      </c>
    </row>
    <row r="111">
      <c r="A111" s="23" t="n"/>
      <c r="B111" s="24" t="n"/>
      <c r="C111" s="24" t="n"/>
      <c r="D111" s="24" t="n"/>
      <c r="E111" s="25" t="n"/>
      <c r="F111" s="25" t="n"/>
      <c r="G111" s="26">
        <f>IF(AND(E111="",F111=""),"",$C$6+SUM(E$9:E111)-SUM(F$9:F111))</f>
        <v/>
      </c>
      <c r="H111" s="27">
        <f>IF(A111="","",IFERROR(CHOOSE(MONTH(A111),"01 Januar","02 Februar","03 März","04 April","05 Mai","06 Juni","07 Juli","08 August","09 September","10 Oktober","11 November","12 Dezember"),"Datum prüfen"))</f>
        <v/>
      </c>
      <c r="I111" s="28">
        <f>IF(AND(A111="",B111="",C111="",E111="",F111=""),"",IF(AND(E111&lt;&gt;"",F111&lt;&gt;""),"Nur Einnahme ODER Ausgabe",IF(A111="","Datum fehlt",IF(NOT(ISNUMBER(A111)),"Datum prüfen",IF(YEAR(A111)&lt;&gt;$C$5,"Datum nicht im Jahr "&amp;$C$5,IF(A111&lt;MAX(A$8:A110),"Datum früher als eine Zeile davor",IF(AND(E111="",F111=""),"Betrag fehlt",IF(G111&lt;0,"Bestand unter null – Einnahme vergessen?",IF(B111="","Beleg-Nr. fehlt","")))))))))</f>
        <v/>
      </c>
    </row>
    <row r="112">
      <c r="A112" s="23" t="n"/>
      <c r="B112" s="24" t="n"/>
      <c r="C112" s="24" t="n"/>
      <c r="D112" s="24" t="n"/>
      <c r="E112" s="25" t="n"/>
      <c r="F112" s="25" t="n"/>
      <c r="G112" s="26">
        <f>IF(AND(E112="",F112=""),"",$C$6+SUM(E$9:E112)-SUM(F$9:F112))</f>
        <v/>
      </c>
      <c r="H112" s="27">
        <f>IF(A112="","",IFERROR(CHOOSE(MONTH(A112),"01 Januar","02 Februar","03 März","04 April","05 Mai","06 Juni","07 Juli","08 August","09 September","10 Oktober","11 November","12 Dezember"),"Datum prüfen"))</f>
        <v/>
      </c>
      <c r="I112" s="28">
        <f>IF(AND(A112="",B112="",C112="",E112="",F112=""),"",IF(AND(E112&lt;&gt;"",F112&lt;&gt;""),"Nur Einnahme ODER Ausgabe",IF(A112="","Datum fehlt",IF(NOT(ISNUMBER(A112)),"Datum prüfen",IF(YEAR(A112)&lt;&gt;$C$5,"Datum nicht im Jahr "&amp;$C$5,IF(A112&lt;MAX(A$8:A111),"Datum früher als eine Zeile davor",IF(AND(E112="",F112=""),"Betrag fehlt",IF(G112&lt;0,"Bestand unter null – Einnahme vergessen?",IF(B112="","Beleg-Nr. fehlt","")))))))))</f>
        <v/>
      </c>
    </row>
    <row r="113">
      <c r="A113" s="23" t="n"/>
      <c r="B113" s="24" t="n"/>
      <c r="C113" s="24" t="n"/>
      <c r="D113" s="24" t="n"/>
      <c r="E113" s="25" t="n"/>
      <c r="F113" s="25" t="n"/>
      <c r="G113" s="26">
        <f>IF(AND(E113="",F113=""),"",$C$6+SUM(E$9:E113)-SUM(F$9:F113))</f>
        <v/>
      </c>
      <c r="H113" s="27">
        <f>IF(A113="","",IFERROR(CHOOSE(MONTH(A113),"01 Januar","02 Februar","03 März","04 April","05 Mai","06 Juni","07 Juli","08 August","09 September","10 Oktober","11 November","12 Dezember"),"Datum prüfen"))</f>
        <v/>
      </c>
      <c r="I113" s="28">
        <f>IF(AND(A113="",B113="",C113="",E113="",F113=""),"",IF(AND(E113&lt;&gt;"",F113&lt;&gt;""),"Nur Einnahme ODER Ausgabe",IF(A113="","Datum fehlt",IF(NOT(ISNUMBER(A113)),"Datum prüfen",IF(YEAR(A113)&lt;&gt;$C$5,"Datum nicht im Jahr "&amp;$C$5,IF(A113&lt;MAX(A$8:A112),"Datum früher als eine Zeile davor",IF(AND(E113="",F113=""),"Betrag fehlt",IF(G113&lt;0,"Bestand unter null – Einnahme vergessen?",IF(B113="","Beleg-Nr. fehlt","")))))))))</f>
        <v/>
      </c>
    </row>
    <row r="114">
      <c r="A114" s="23" t="n"/>
      <c r="B114" s="24" t="n"/>
      <c r="C114" s="24" t="n"/>
      <c r="D114" s="24" t="n"/>
      <c r="E114" s="25" t="n"/>
      <c r="F114" s="25" t="n"/>
      <c r="G114" s="26">
        <f>IF(AND(E114="",F114=""),"",$C$6+SUM(E$9:E114)-SUM(F$9:F114))</f>
        <v/>
      </c>
      <c r="H114" s="27">
        <f>IF(A114="","",IFERROR(CHOOSE(MONTH(A114),"01 Januar","02 Februar","03 März","04 April","05 Mai","06 Juni","07 Juli","08 August","09 September","10 Oktober","11 November","12 Dezember"),"Datum prüfen"))</f>
        <v/>
      </c>
      <c r="I114" s="28">
        <f>IF(AND(A114="",B114="",C114="",E114="",F114=""),"",IF(AND(E114&lt;&gt;"",F114&lt;&gt;""),"Nur Einnahme ODER Ausgabe",IF(A114="","Datum fehlt",IF(NOT(ISNUMBER(A114)),"Datum prüfen",IF(YEAR(A114)&lt;&gt;$C$5,"Datum nicht im Jahr "&amp;$C$5,IF(A114&lt;MAX(A$8:A113),"Datum früher als eine Zeile davor",IF(AND(E114="",F114=""),"Betrag fehlt",IF(G114&lt;0,"Bestand unter null – Einnahme vergessen?",IF(B114="","Beleg-Nr. fehlt","")))))))))</f>
        <v/>
      </c>
    </row>
    <row r="115">
      <c r="A115" s="23" t="n"/>
      <c r="B115" s="24" t="n"/>
      <c r="C115" s="24" t="n"/>
      <c r="D115" s="24" t="n"/>
      <c r="E115" s="25" t="n"/>
      <c r="F115" s="25" t="n"/>
      <c r="G115" s="26">
        <f>IF(AND(E115="",F115=""),"",$C$6+SUM(E$9:E115)-SUM(F$9:F115))</f>
        <v/>
      </c>
      <c r="H115" s="27">
        <f>IF(A115="","",IFERROR(CHOOSE(MONTH(A115),"01 Januar","02 Februar","03 März","04 April","05 Mai","06 Juni","07 Juli","08 August","09 September","10 Oktober","11 November","12 Dezember"),"Datum prüfen"))</f>
        <v/>
      </c>
      <c r="I115" s="28">
        <f>IF(AND(A115="",B115="",C115="",E115="",F115=""),"",IF(AND(E115&lt;&gt;"",F115&lt;&gt;""),"Nur Einnahme ODER Ausgabe",IF(A115="","Datum fehlt",IF(NOT(ISNUMBER(A115)),"Datum prüfen",IF(YEAR(A115)&lt;&gt;$C$5,"Datum nicht im Jahr "&amp;$C$5,IF(A115&lt;MAX(A$8:A114),"Datum früher als eine Zeile davor",IF(AND(E115="",F115=""),"Betrag fehlt",IF(G115&lt;0,"Bestand unter null – Einnahme vergessen?",IF(B115="","Beleg-Nr. fehlt","")))))))))</f>
        <v/>
      </c>
    </row>
    <row r="116">
      <c r="A116" s="23" t="n"/>
      <c r="B116" s="24" t="n"/>
      <c r="C116" s="24" t="n"/>
      <c r="D116" s="24" t="n"/>
      <c r="E116" s="25" t="n"/>
      <c r="F116" s="25" t="n"/>
      <c r="G116" s="26">
        <f>IF(AND(E116="",F116=""),"",$C$6+SUM(E$9:E116)-SUM(F$9:F116))</f>
        <v/>
      </c>
      <c r="H116" s="27">
        <f>IF(A116="","",IFERROR(CHOOSE(MONTH(A116),"01 Januar","02 Februar","03 März","04 April","05 Mai","06 Juni","07 Juli","08 August","09 September","10 Oktober","11 November","12 Dezember"),"Datum prüfen"))</f>
        <v/>
      </c>
      <c r="I116" s="28">
        <f>IF(AND(A116="",B116="",C116="",E116="",F116=""),"",IF(AND(E116&lt;&gt;"",F116&lt;&gt;""),"Nur Einnahme ODER Ausgabe",IF(A116="","Datum fehlt",IF(NOT(ISNUMBER(A116)),"Datum prüfen",IF(YEAR(A116)&lt;&gt;$C$5,"Datum nicht im Jahr "&amp;$C$5,IF(A116&lt;MAX(A$8:A115),"Datum früher als eine Zeile davor",IF(AND(E116="",F116=""),"Betrag fehlt",IF(G116&lt;0,"Bestand unter null – Einnahme vergessen?",IF(B116="","Beleg-Nr. fehlt","")))))))))</f>
        <v/>
      </c>
    </row>
    <row r="117">
      <c r="A117" s="23" t="n"/>
      <c r="B117" s="24" t="n"/>
      <c r="C117" s="24" t="n"/>
      <c r="D117" s="24" t="n"/>
      <c r="E117" s="25" t="n"/>
      <c r="F117" s="25" t="n"/>
      <c r="G117" s="26">
        <f>IF(AND(E117="",F117=""),"",$C$6+SUM(E$9:E117)-SUM(F$9:F117))</f>
        <v/>
      </c>
      <c r="H117" s="27">
        <f>IF(A117="","",IFERROR(CHOOSE(MONTH(A117),"01 Januar","02 Februar","03 März","04 April","05 Mai","06 Juni","07 Juli","08 August","09 September","10 Oktober","11 November","12 Dezember"),"Datum prüfen"))</f>
        <v/>
      </c>
      <c r="I117" s="28">
        <f>IF(AND(A117="",B117="",C117="",E117="",F117=""),"",IF(AND(E117&lt;&gt;"",F117&lt;&gt;""),"Nur Einnahme ODER Ausgabe",IF(A117="","Datum fehlt",IF(NOT(ISNUMBER(A117)),"Datum prüfen",IF(YEAR(A117)&lt;&gt;$C$5,"Datum nicht im Jahr "&amp;$C$5,IF(A117&lt;MAX(A$8:A116),"Datum früher als eine Zeile davor",IF(AND(E117="",F117=""),"Betrag fehlt",IF(G117&lt;0,"Bestand unter null – Einnahme vergessen?",IF(B117="","Beleg-Nr. fehlt","")))))))))</f>
        <v/>
      </c>
    </row>
    <row r="118">
      <c r="A118" s="23" t="n"/>
      <c r="B118" s="24" t="n"/>
      <c r="C118" s="24" t="n"/>
      <c r="D118" s="24" t="n"/>
      <c r="E118" s="25" t="n"/>
      <c r="F118" s="25" t="n"/>
      <c r="G118" s="26">
        <f>IF(AND(E118="",F118=""),"",$C$6+SUM(E$9:E118)-SUM(F$9:F118))</f>
        <v/>
      </c>
      <c r="H118" s="27">
        <f>IF(A118="","",IFERROR(CHOOSE(MONTH(A118),"01 Januar","02 Februar","03 März","04 April","05 Mai","06 Juni","07 Juli","08 August","09 September","10 Oktober","11 November","12 Dezember"),"Datum prüfen"))</f>
        <v/>
      </c>
      <c r="I118" s="28">
        <f>IF(AND(A118="",B118="",C118="",E118="",F118=""),"",IF(AND(E118&lt;&gt;"",F118&lt;&gt;""),"Nur Einnahme ODER Ausgabe",IF(A118="","Datum fehlt",IF(NOT(ISNUMBER(A118)),"Datum prüfen",IF(YEAR(A118)&lt;&gt;$C$5,"Datum nicht im Jahr "&amp;$C$5,IF(A118&lt;MAX(A$8:A117),"Datum früher als eine Zeile davor",IF(AND(E118="",F118=""),"Betrag fehlt",IF(G118&lt;0,"Bestand unter null – Einnahme vergessen?",IF(B118="","Beleg-Nr. fehlt","")))))))))</f>
        <v/>
      </c>
    </row>
    <row r="119">
      <c r="A119" s="23" t="n"/>
      <c r="B119" s="24" t="n"/>
      <c r="C119" s="24" t="n"/>
      <c r="D119" s="24" t="n"/>
      <c r="E119" s="25" t="n"/>
      <c r="F119" s="25" t="n"/>
      <c r="G119" s="26">
        <f>IF(AND(E119="",F119=""),"",$C$6+SUM(E$9:E119)-SUM(F$9:F119))</f>
        <v/>
      </c>
      <c r="H119" s="27">
        <f>IF(A119="","",IFERROR(CHOOSE(MONTH(A119),"01 Januar","02 Februar","03 März","04 April","05 Mai","06 Juni","07 Juli","08 August","09 September","10 Oktober","11 November","12 Dezember"),"Datum prüfen"))</f>
        <v/>
      </c>
      <c r="I119" s="28">
        <f>IF(AND(A119="",B119="",C119="",E119="",F119=""),"",IF(AND(E119&lt;&gt;"",F119&lt;&gt;""),"Nur Einnahme ODER Ausgabe",IF(A119="","Datum fehlt",IF(NOT(ISNUMBER(A119)),"Datum prüfen",IF(YEAR(A119)&lt;&gt;$C$5,"Datum nicht im Jahr "&amp;$C$5,IF(A119&lt;MAX(A$8:A118),"Datum früher als eine Zeile davor",IF(AND(E119="",F119=""),"Betrag fehlt",IF(G119&lt;0,"Bestand unter null – Einnahme vergessen?",IF(B119="","Beleg-Nr. fehlt","")))))))))</f>
        <v/>
      </c>
    </row>
    <row r="120">
      <c r="A120" s="23" t="n"/>
      <c r="B120" s="24" t="n"/>
      <c r="C120" s="24" t="n"/>
      <c r="D120" s="24" t="n"/>
      <c r="E120" s="25" t="n"/>
      <c r="F120" s="25" t="n"/>
      <c r="G120" s="26">
        <f>IF(AND(E120="",F120=""),"",$C$6+SUM(E$9:E120)-SUM(F$9:F120))</f>
        <v/>
      </c>
      <c r="H120" s="27">
        <f>IF(A120="","",IFERROR(CHOOSE(MONTH(A120),"01 Januar","02 Februar","03 März","04 April","05 Mai","06 Juni","07 Juli","08 August","09 September","10 Oktober","11 November","12 Dezember"),"Datum prüfen"))</f>
        <v/>
      </c>
      <c r="I120" s="28">
        <f>IF(AND(A120="",B120="",C120="",E120="",F120=""),"",IF(AND(E120&lt;&gt;"",F120&lt;&gt;""),"Nur Einnahme ODER Ausgabe",IF(A120="","Datum fehlt",IF(NOT(ISNUMBER(A120)),"Datum prüfen",IF(YEAR(A120)&lt;&gt;$C$5,"Datum nicht im Jahr "&amp;$C$5,IF(A120&lt;MAX(A$8:A119),"Datum früher als eine Zeile davor",IF(AND(E120="",F120=""),"Betrag fehlt",IF(G120&lt;0,"Bestand unter null – Einnahme vergessen?",IF(B120="","Beleg-Nr. fehlt","")))))))))</f>
        <v/>
      </c>
    </row>
    <row r="121">
      <c r="A121" s="23" t="n"/>
      <c r="B121" s="24" t="n"/>
      <c r="C121" s="24" t="n"/>
      <c r="D121" s="24" t="n"/>
      <c r="E121" s="25" t="n"/>
      <c r="F121" s="25" t="n"/>
      <c r="G121" s="26">
        <f>IF(AND(E121="",F121=""),"",$C$6+SUM(E$9:E121)-SUM(F$9:F121))</f>
        <v/>
      </c>
      <c r="H121" s="27">
        <f>IF(A121="","",IFERROR(CHOOSE(MONTH(A121),"01 Januar","02 Februar","03 März","04 April","05 Mai","06 Juni","07 Juli","08 August","09 September","10 Oktober","11 November","12 Dezember"),"Datum prüfen"))</f>
        <v/>
      </c>
      <c r="I121" s="28">
        <f>IF(AND(A121="",B121="",C121="",E121="",F121=""),"",IF(AND(E121&lt;&gt;"",F121&lt;&gt;""),"Nur Einnahme ODER Ausgabe",IF(A121="","Datum fehlt",IF(NOT(ISNUMBER(A121)),"Datum prüfen",IF(YEAR(A121)&lt;&gt;$C$5,"Datum nicht im Jahr "&amp;$C$5,IF(A121&lt;MAX(A$8:A120),"Datum früher als eine Zeile davor",IF(AND(E121="",F121=""),"Betrag fehlt",IF(G121&lt;0,"Bestand unter null – Einnahme vergessen?",IF(B121="","Beleg-Nr. fehlt","")))))))))</f>
        <v/>
      </c>
    </row>
    <row r="122">
      <c r="A122" s="23" t="n"/>
      <c r="B122" s="24" t="n"/>
      <c r="C122" s="24" t="n"/>
      <c r="D122" s="24" t="n"/>
      <c r="E122" s="25" t="n"/>
      <c r="F122" s="25" t="n"/>
      <c r="G122" s="26">
        <f>IF(AND(E122="",F122=""),"",$C$6+SUM(E$9:E122)-SUM(F$9:F122))</f>
        <v/>
      </c>
      <c r="H122" s="27">
        <f>IF(A122="","",IFERROR(CHOOSE(MONTH(A122),"01 Januar","02 Februar","03 März","04 April","05 Mai","06 Juni","07 Juli","08 August","09 September","10 Oktober","11 November","12 Dezember"),"Datum prüfen"))</f>
        <v/>
      </c>
      <c r="I122" s="28">
        <f>IF(AND(A122="",B122="",C122="",E122="",F122=""),"",IF(AND(E122&lt;&gt;"",F122&lt;&gt;""),"Nur Einnahme ODER Ausgabe",IF(A122="","Datum fehlt",IF(NOT(ISNUMBER(A122)),"Datum prüfen",IF(YEAR(A122)&lt;&gt;$C$5,"Datum nicht im Jahr "&amp;$C$5,IF(A122&lt;MAX(A$8:A121),"Datum früher als eine Zeile davor",IF(AND(E122="",F122=""),"Betrag fehlt",IF(G122&lt;0,"Bestand unter null – Einnahme vergessen?",IF(B122="","Beleg-Nr. fehlt","")))))))))</f>
        <v/>
      </c>
    </row>
    <row r="123">
      <c r="A123" s="23" t="n"/>
      <c r="B123" s="24" t="n"/>
      <c r="C123" s="24" t="n"/>
      <c r="D123" s="24" t="n"/>
      <c r="E123" s="25" t="n"/>
      <c r="F123" s="25" t="n"/>
      <c r="G123" s="26">
        <f>IF(AND(E123="",F123=""),"",$C$6+SUM(E$9:E123)-SUM(F$9:F123))</f>
        <v/>
      </c>
      <c r="H123" s="27">
        <f>IF(A123="","",IFERROR(CHOOSE(MONTH(A123),"01 Januar","02 Februar","03 März","04 April","05 Mai","06 Juni","07 Juli","08 August","09 September","10 Oktober","11 November","12 Dezember"),"Datum prüfen"))</f>
        <v/>
      </c>
      <c r="I123" s="28">
        <f>IF(AND(A123="",B123="",C123="",E123="",F123=""),"",IF(AND(E123&lt;&gt;"",F123&lt;&gt;""),"Nur Einnahme ODER Ausgabe",IF(A123="","Datum fehlt",IF(NOT(ISNUMBER(A123)),"Datum prüfen",IF(YEAR(A123)&lt;&gt;$C$5,"Datum nicht im Jahr "&amp;$C$5,IF(A123&lt;MAX(A$8:A122),"Datum früher als eine Zeile davor",IF(AND(E123="",F123=""),"Betrag fehlt",IF(G123&lt;0,"Bestand unter null – Einnahme vergessen?",IF(B123="","Beleg-Nr. fehlt","")))))))))</f>
        <v/>
      </c>
    </row>
    <row r="124">
      <c r="A124" s="23" t="n"/>
      <c r="B124" s="24" t="n"/>
      <c r="C124" s="24" t="n"/>
      <c r="D124" s="24" t="n"/>
      <c r="E124" s="25" t="n"/>
      <c r="F124" s="25" t="n"/>
      <c r="G124" s="26">
        <f>IF(AND(E124="",F124=""),"",$C$6+SUM(E$9:E124)-SUM(F$9:F124))</f>
        <v/>
      </c>
      <c r="H124" s="27">
        <f>IF(A124="","",IFERROR(CHOOSE(MONTH(A124),"01 Januar","02 Februar","03 März","04 April","05 Mai","06 Juni","07 Juli","08 August","09 September","10 Oktober","11 November","12 Dezember"),"Datum prüfen"))</f>
        <v/>
      </c>
      <c r="I124" s="28">
        <f>IF(AND(A124="",B124="",C124="",E124="",F124=""),"",IF(AND(E124&lt;&gt;"",F124&lt;&gt;""),"Nur Einnahme ODER Ausgabe",IF(A124="","Datum fehlt",IF(NOT(ISNUMBER(A124)),"Datum prüfen",IF(YEAR(A124)&lt;&gt;$C$5,"Datum nicht im Jahr "&amp;$C$5,IF(A124&lt;MAX(A$8:A123),"Datum früher als eine Zeile davor",IF(AND(E124="",F124=""),"Betrag fehlt",IF(G124&lt;0,"Bestand unter null – Einnahme vergessen?",IF(B124="","Beleg-Nr. fehlt","")))))))))</f>
        <v/>
      </c>
    </row>
    <row r="125">
      <c r="A125" s="23" t="n"/>
      <c r="B125" s="24" t="n"/>
      <c r="C125" s="24" t="n"/>
      <c r="D125" s="24" t="n"/>
      <c r="E125" s="25" t="n"/>
      <c r="F125" s="25" t="n"/>
      <c r="G125" s="26">
        <f>IF(AND(E125="",F125=""),"",$C$6+SUM(E$9:E125)-SUM(F$9:F125))</f>
        <v/>
      </c>
      <c r="H125" s="27">
        <f>IF(A125="","",IFERROR(CHOOSE(MONTH(A125),"01 Januar","02 Februar","03 März","04 April","05 Mai","06 Juni","07 Juli","08 August","09 September","10 Oktober","11 November","12 Dezember"),"Datum prüfen"))</f>
        <v/>
      </c>
      <c r="I125" s="28">
        <f>IF(AND(A125="",B125="",C125="",E125="",F125=""),"",IF(AND(E125&lt;&gt;"",F125&lt;&gt;""),"Nur Einnahme ODER Ausgabe",IF(A125="","Datum fehlt",IF(NOT(ISNUMBER(A125)),"Datum prüfen",IF(YEAR(A125)&lt;&gt;$C$5,"Datum nicht im Jahr "&amp;$C$5,IF(A125&lt;MAX(A$8:A124),"Datum früher als eine Zeile davor",IF(AND(E125="",F125=""),"Betrag fehlt",IF(G125&lt;0,"Bestand unter null – Einnahme vergessen?",IF(B125="","Beleg-Nr. fehlt","")))))))))</f>
        <v/>
      </c>
    </row>
    <row r="126">
      <c r="A126" s="23" t="n"/>
      <c r="B126" s="24" t="n"/>
      <c r="C126" s="24" t="n"/>
      <c r="D126" s="24" t="n"/>
      <c r="E126" s="25" t="n"/>
      <c r="F126" s="25" t="n"/>
      <c r="G126" s="26">
        <f>IF(AND(E126="",F126=""),"",$C$6+SUM(E$9:E126)-SUM(F$9:F126))</f>
        <v/>
      </c>
      <c r="H126" s="27">
        <f>IF(A126="","",IFERROR(CHOOSE(MONTH(A126),"01 Januar","02 Februar","03 März","04 April","05 Mai","06 Juni","07 Juli","08 August","09 September","10 Oktober","11 November","12 Dezember"),"Datum prüfen"))</f>
        <v/>
      </c>
      <c r="I126" s="28">
        <f>IF(AND(A126="",B126="",C126="",E126="",F126=""),"",IF(AND(E126&lt;&gt;"",F126&lt;&gt;""),"Nur Einnahme ODER Ausgabe",IF(A126="","Datum fehlt",IF(NOT(ISNUMBER(A126)),"Datum prüfen",IF(YEAR(A126)&lt;&gt;$C$5,"Datum nicht im Jahr "&amp;$C$5,IF(A126&lt;MAX(A$8:A125),"Datum früher als eine Zeile davor",IF(AND(E126="",F126=""),"Betrag fehlt",IF(G126&lt;0,"Bestand unter null – Einnahme vergessen?",IF(B126="","Beleg-Nr. fehlt","")))))))))</f>
        <v/>
      </c>
    </row>
    <row r="127">
      <c r="A127" s="23" t="n"/>
      <c r="B127" s="24" t="n"/>
      <c r="C127" s="24" t="n"/>
      <c r="D127" s="24" t="n"/>
      <c r="E127" s="25" t="n"/>
      <c r="F127" s="25" t="n"/>
      <c r="G127" s="26">
        <f>IF(AND(E127="",F127=""),"",$C$6+SUM(E$9:E127)-SUM(F$9:F127))</f>
        <v/>
      </c>
      <c r="H127" s="27">
        <f>IF(A127="","",IFERROR(CHOOSE(MONTH(A127),"01 Januar","02 Februar","03 März","04 April","05 Mai","06 Juni","07 Juli","08 August","09 September","10 Oktober","11 November","12 Dezember"),"Datum prüfen"))</f>
        <v/>
      </c>
      <c r="I127" s="28">
        <f>IF(AND(A127="",B127="",C127="",E127="",F127=""),"",IF(AND(E127&lt;&gt;"",F127&lt;&gt;""),"Nur Einnahme ODER Ausgabe",IF(A127="","Datum fehlt",IF(NOT(ISNUMBER(A127)),"Datum prüfen",IF(YEAR(A127)&lt;&gt;$C$5,"Datum nicht im Jahr "&amp;$C$5,IF(A127&lt;MAX(A$8:A126),"Datum früher als eine Zeile davor",IF(AND(E127="",F127=""),"Betrag fehlt",IF(G127&lt;0,"Bestand unter null – Einnahme vergessen?",IF(B127="","Beleg-Nr. fehlt","")))))))))</f>
        <v/>
      </c>
    </row>
    <row r="128">
      <c r="A128" s="23" t="n"/>
      <c r="B128" s="24" t="n"/>
      <c r="C128" s="24" t="n"/>
      <c r="D128" s="24" t="n"/>
      <c r="E128" s="25" t="n"/>
      <c r="F128" s="25" t="n"/>
      <c r="G128" s="26">
        <f>IF(AND(E128="",F128=""),"",$C$6+SUM(E$9:E128)-SUM(F$9:F128))</f>
        <v/>
      </c>
      <c r="H128" s="27">
        <f>IF(A128="","",IFERROR(CHOOSE(MONTH(A128),"01 Januar","02 Februar","03 März","04 April","05 Mai","06 Juni","07 Juli","08 August","09 September","10 Oktober","11 November","12 Dezember"),"Datum prüfen"))</f>
        <v/>
      </c>
      <c r="I128" s="28">
        <f>IF(AND(A128="",B128="",C128="",E128="",F128=""),"",IF(AND(E128&lt;&gt;"",F128&lt;&gt;""),"Nur Einnahme ODER Ausgabe",IF(A128="","Datum fehlt",IF(NOT(ISNUMBER(A128)),"Datum prüfen",IF(YEAR(A128)&lt;&gt;$C$5,"Datum nicht im Jahr "&amp;$C$5,IF(A128&lt;MAX(A$8:A127),"Datum früher als eine Zeile davor",IF(AND(E128="",F128=""),"Betrag fehlt",IF(G128&lt;0,"Bestand unter null – Einnahme vergessen?",IF(B128="","Beleg-Nr. fehlt","")))))))))</f>
        <v/>
      </c>
    </row>
    <row r="129">
      <c r="A129" s="23" t="n"/>
      <c r="B129" s="24" t="n"/>
      <c r="C129" s="24" t="n"/>
      <c r="D129" s="24" t="n"/>
      <c r="E129" s="25" t="n"/>
      <c r="F129" s="25" t="n"/>
      <c r="G129" s="26">
        <f>IF(AND(E129="",F129=""),"",$C$6+SUM(E$9:E129)-SUM(F$9:F129))</f>
        <v/>
      </c>
      <c r="H129" s="27">
        <f>IF(A129="","",IFERROR(CHOOSE(MONTH(A129),"01 Januar","02 Februar","03 März","04 April","05 Mai","06 Juni","07 Juli","08 August","09 September","10 Oktober","11 November","12 Dezember"),"Datum prüfen"))</f>
        <v/>
      </c>
      <c r="I129" s="28">
        <f>IF(AND(A129="",B129="",C129="",E129="",F129=""),"",IF(AND(E129&lt;&gt;"",F129&lt;&gt;""),"Nur Einnahme ODER Ausgabe",IF(A129="","Datum fehlt",IF(NOT(ISNUMBER(A129)),"Datum prüfen",IF(YEAR(A129)&lt;&gt;$C$5,"Datum nicht im Jahr "&amp;$C$5,IF(A129&lt;MAX(A$8:A128),"Datum früher als eine Zeile davor",IF(AND(E129="",F129=""),"Betrag fehlt",IF(G129&lt;0,"Bestand unter null – Einnahme vergessen?",IF(B129="","Beleg-Nr. fehlt","")))))))))</f>
        <v/>
      </c>
    </row>
    <row r="130">
      <c r="A130" s="23" t="n"/>
      <c r="B130" s="24" t="n"/>
      <c r="C130" s="24" t="n"/>
      <c r="D130" s="24" t="n"/>
      <c r="E130" s="25" t="n"/>
      <c r="F130" s="25" t="n"/>
      <c r="G130" s="26">
        <f>IF(AND(E130="",F130=""),"",$C$6+SUM(E$9:E130)-SUM(F$9:F130))</f>
        <v/>
      </c>
      <c r="H130" s="27">
        <f>IF(A130="","",IFERROR(CHOOSE(MONTH(A130),"01 Januar","02 Februar","03 März","04 April","05 Mai","06 Juni","07 Juli","08 August","09 September","10 Oktober","11 November","12 Dezember"),"Datum prüfen"))</f>
        <v/>
      </c>
      <c r="I130" s="28">
        <f>IF(AND(A130="",B130="",C130="",E130="",F130=""),"",IF(AND(E130&lt;&gt;"",F130&lt;&gt;""),"Nur Einnahme ODER Ausgabe",IF(A130="","Datum fehlt",IF(NOT(ISNUMBER(A130)),"Datum prüfen",IF(YEAR(A130)&lt;&gt;$C$5,"Datum nicht im Jahr "&amp;$C$5,IF(A130&lt;MAX(A$8:A129),"Datum früher als eine Zeile davor",IF(AND(E130="",F130=""),"Betrag fehlt",IF(G130&lt;0,"Bestand unter null – Einnahme vergessen?",IF(B130="","Beleg-Nr. fehlt","")))))))))</f>
        <v/>
      </c>
    </row>
    <row r="131">
      <c r="A131" s="23" t="n"/>
      <c r="B131" s="24" t="n"/>
      <c r="C131" s="24" t="n"/>
      <c r="D131" s="24" t="n"/>
      <c r="E131" s="25" t="n"/>
      <c r="F131" s="25" t="n"/>
      <c r="G131" s="26">
        <f>IF(AND(E131="",F131=""),"",$C$6+SUM(E$9:E131)-SUM(F$9:F131))</f>
        <v/>
      </c>
      <c r="H131" s="27">
        <f>IF(A131="","",IFERROR(CHOOSE(MONTH(A131),"01 Januar","02 Februar","03 März","04 April","05 Mai","06 Juni","07 Juli","08 August","09 September","10 Oktober","11 November","12 Dezember"),"Datum prüfen"))</f>
        <v/>
      </c>
      <c r="I131" s="28">
        <f>IF(AND(A131="",B131="",C131="",E131="",F131=""),"",IF(AND(E131&lt;&gt;"",F131&lt;&gt;""),"Nur Einnahme ODER Ausgabe",IF(A131="","Datum fehlt",IF(NOT(ISNUMBER(A131)),"Datum prüfen",IF(YEAR(A131)&lt;&gt;$C$5,"Datum nicht im Jahr "&amp;$C$5,IF(A131&lt;MAX(A$8:A130),"Datum früher als eine Zeile davor",IF(AND(E131="",F131=""),"Betrag fehlt",IF(G131&lt;0,"Bestand unter null – Einnahme vergessen?",IF(B131="","Beleg-Nr. fehlt","")))))))))</f>
        <v/>
      </c>
    </row>
    <row r="132">
      <c r="A132" s="23" t="n"/>
      <c r="B132" s="24" t="n"/>
      <c r="C132" s="24" t="n"/>
      <c r="D132" s="24" t="n"/>
      <c r="E132" s="25" t="n"/>
      <c r="F132" s="25" t="n"/>
      <c r="G132" s="26">
        <f>IF(AND(E132="",F132=""),"",$C$6+SUM(E$9:E132)-SUM(F$9:F132))</f>
        <v/>
      </c>
      <c r="H132" s="27">
        <f>IF(A132="","",IFERROR(CHOOSE(MONTH(A132),"01 Januar","02 Februar","03 März","04 April","05 Mai","06 Juni","07 Juli","08 August","09 September","10 Oktober","11 November","12 Dezember"),"Datum prüfen"))</f>
        <v/>
      </c>
      <c r="I132" s="28">
        <f>IF(AND(A132="",B132="",C132="",E132="",F132=""),"",IF(AND(E132&lt;&gt;"",F132&lt;&gt;""),"Nur Einnahme ODER Ausgabe",IF(A132="","Datum fehlt",IF(NOT(ISNUMBER(A132)),"Datum prüfen",IF(YEAR(A132)&lt;&gt;$C$5,"Datum nicht im Jahr "&amp;$C$5,IF(A132&lt;MAX(A$8:A131),"Datum früher als eine Zeile davor",IF(AND(E132="",F132=""),"Betrag fehlt",IF(G132&lt;0,"Bestand unter null – Einnahme vergessen?",IF(B132="","Beleg-Nr. fehlt","")))))))))</f>
        <v/>
      </c>
    </row>
    <row r="133">
      <c r="A133" s="23" t="n"/>
      <c r="B133" s="24" t="n"/>
      <c r="C133" s="24" t="n"/>
      <c r="D133" s="24" t="n"/>
      <c r="E133" s="25" t="n"/>
      <c r="F133" s="25" t="n"/>
      <c r="G133" s="26">
        <f>IF(AND(E133="",F133=""),"",$C$6+SUM(E$9:E133)-SUM(F$9:F133))</f>
        <v/>
      </c>
      <c r="H133" s="27">
        <f>IF(A133="","",IFERROR(CHOOSE(MONTH(A133),"01 Januar","02 Februar","03 März","04 April","05 Mai","06 Juni","07 Juli","08 August","09 September","10 Oktober","11 November","12 Dezember"),"Datum prüfen"))</f>
        <v/>
      </c>
      <c r="I133" s="28">
        <f>IF(AND(A133="",B133="",C133="",E133="",F133=""),"",IF(AND(E133&lt;&gt;"",F133&lt;&gt;""),"Nur Einnahme ODER Ausgabe",IF(A133="","Datum fehlt",IF(NOT(ISNUMBER(A133)),"Datum prüfen",IF(YEAR(A133)&lt;&gt;$C$5,"Datum nicht im Jahr "&amp;$C$5,IF(A133&lt;MAX(A$8:A132),"Datum früher als eine Zeile davor",IF(AND(E133="",F133=""),"Betrag fehlt",IF(G133&lt;0,"Bestand unter null – Einnahme vergessen?",IF(B133="","Beleg-Nr. fehlt","")))))))))</f>
        <v/>
      </c>
    </row>
    <row r="134">
      <c r="A134" s="23" t="n"/>
      <c r="B134" s="24" t="n"/>
      <c r="C134" s="24" t="n"/>
      <c r="D134" s="24" t="n"/>
      <c r="E134" s="25" t="n"/>
      <c r="F134" s="25" t="n"/>
      <c r="G134" s="26">
        <f>IF(AND(E134="",F134=""),"",$C$6+SUM(E$9:E134)-SUM(F$9:F134))</f>
        <v/>
      </c>
      <c r="H134" s="27">
        <f>IF(A134="","",IFERROR(CHOOSE(MONTH(A134),"01 Januar","02 Februar","03 März","04 April","05 Mai","06 Juni","07 Juli","08 August","09 September","10 Oktober","11 November","12 Dezember"),"Datum prüfen"))</f>
        <v/>
      </c>
      <c r="I134" s="28">
        <f>IF(AND(A134="",B134="",C134="",E134="",F134=""),"",IF(AND(E134&lt;&gt;"",F134&lt;&gt;""),"Nur Einnahme ODER Ausgabe",IF(A134="","Datum fehlt",IF(NOT(ISNUMBER(A134)),"Datum prüfen",IF(YEAR(A134)&lt;&gt;$C$5,"Datum nicht im Jahr "&amp;$C$5,IF(A134&lt;MAX(A$8:A133),"Datum früher als eine Zeile davor",IF(AND(E134="",F134=""),"Betrag fehlt",IF(G134&lt;0,"Bestand unter null – Einnahme vergessen?",IF(B134="","Beleg-Nr. fehlt","")))))))))</f>
        <v/>
      </c>
    </row>
    <row r="135">
      <c r="A135" s="23" t="n"/>
      <c r="B135" s="24" t="n"/>
      <c r="C135" s="24" t="n"/>
      <c r="D135" s="24" t="n"/>
      <c r="E135" s="25" t="n"/>
      <c r="F135" s="25" t="n"/>
      <c r="G135" s="26">
        <f>IF(AND(E135="",F135=""),"",$C$6+SUM(E$9:E135)-SUM(F$9:F135))</f>
        <v/>
      </c>
      <c r="H135" s="27">
        <f>IF(A135="","",IFERROR(CHOOSE(MONTH(A135),"01 Januar","02 Februar","03 März","04 April","05 Mai","06 Juni","07 Juli","08 August","09 September","10 Oktober","11 November","12 Dezember"),"Datum prüfen"))</f>
        <v/>
      </c>
      <c r="I135" s="28">
        <f>IF(AND(A135="",B135="",C135="",E135="",F135=""),"",IF(AND(E135&lt;&gt;"",F135&lt;&gt;""),"Nur Einnahme ODER Ausgabe",IF(A135="","Datum fehlt",IF(NOT(ISNUMBER(A135)),"Datum prüfen",IF(YEAR(A135)&lt;&gt;$C$5,"Datum nicht im Jahr "&amp;$C$5,IF(A135&lt;MAX(A$8:A134),"Datum früher als eine Zeile davor",IF(AND(E135="",F135=""),"Betrag fehlt",IF(G135&lt;0,"Bestand unter null – Einnahme vergessen?",IF(B135="","Beleg-Nr. fehlt","")))))))))</f>
        <v/>
      </c>
    </row>
    <row r="136">
      <c r="A136" s="23" t="n"/>
      <c r="B136" s="24" t="n"/>
      <c r="C136" s="24" t="n"/>
      <c r="D136" s="24" t="n"/>
      <c r="E136" s="25" t="n"/>
      <c r="F136" s="25" t="n"/>
      <c r="G136" s="26">
        <f>IF(AND(E136="",F136=""),"",$C$6+SUM(E$9:E136)-SUM(F$9:F136))</f>
        <v/>
      </c>
      <c r="H136" s="27">
        <f>IF(A136="","",IFERROR(CHOOSE(MONTH(A136),"01 Januar","02 Februar","03 März","04 April","05 Mai","06 Juni","07 Juli","08 August","09 September","10 Oktober","11 November","12 Dezember"),"Datum prüfen"))</f>
        <v/>
      </c>
      <c r="I136" s="28">
        <f>IF(AND(A136="",B136="",C136="",E136="",F136=""),"",IF(AND(E136&lt;&gt;"",F136&lt;&gt;""),"Nur Einnahme ODER Ausgabe",IF(A136="","Datum fehlt",IF(NOT(ISNUMBER(A136)),"Datum prüfen",IF(YEAR(A136)&lt;&gt;$C$5,"Datum nicht im Jahr "&amp;$C$5,IF(A136&lt;MAX(A$8:A135),"Datum früher als eine Zeile davor",IF(AND(E136="",F136=""),"Betrag fehlt",IF(G136&lt;0,"Bestand unter null – Einnahme vergessen?",IF(B136="","Beleg-Nr. fehlt","")))))))))</f>
        <v/>
      </c>
    </row>
    <row r="137">
      <c r="A137" s="23" t="n"/>
      <c r="B137" s="24" t="n"/>
      <c r="C137" s="24" t="n"/>
      <c r="D137" s="24" t="n"/>
      <c r="E137" s="25" t="n"/>
      <c r="F137" s="25" t="n"/>
      <c r="G137" s="26">
        <f>IF(AND(E137="",F137=""),"",$C$6+SUM(E$9:E137)-SUM(F$9:F137))</f>
        <v/>
      </c>
      <c r="H137" s="27">
        <f>IF(A137="","",IFERROR(CHOOSE(MONTH(A137),"01 Januar","02 Februar","03 März","04 April","05 Mai","06 Juni","07 Juli","08 August","09 September","10 Oktober","11 November","12 Dezember"),"Datum prüfen"))</f>
        <v/>
      </c>
      <c r="I137" s="28">
        <f>IF(AND(A137="",B137="",C137="",E137="",F137=""),"",IF(AND(E137&lt;&gt;"",F137&lt;&gt;""),"Nur Einnahme ODER Ausgabe",IF(A137="","Datum fehlt",IF(NOT(ISNUMBER(A137)),"Datum prüfen",IF(YEAR(A137)&lt;&gt;$C$5,"Datum nicht im Jahr "&amp;$C$5,IF(A137&lt;MAX(A$8:A136),"Datum früher als eine Zeile davor",IF(AND(E137="",F137=""),"Betrag fehlt",IF(G137&lt;0,"Bestand unter null – Einnahme vergessen?",IF(B137="","Beleg-Nr. fehlt","")))))))))</f>
        <v/>
      </c>
    </row>
    <row r="138">
      <c r="A138" s="23" t="n"/>
      <c r="B138" s="24" t="n"/>
      <c r="C138" s="24" t="n"/>
      <c r="D138" s="24" t="n"/>
      <c r="E138" s="25" t="n"/>
      <c r="F138" s="25" t="n"/>
      <c r="G138" s="26">
        <f>IF(AND(E138="",F138=""),"",$C$6+SUM(E$9:E138)-SUM(F$9:F138))</f>
        <v/>
      </c>
      <c r="H138" s="27">
        <f>IF(A138="","",IFERROR(CHOOSE(MONTH(A138),"01 Januar","02 Februar","03 März","04 April","05 Mai","06 Juni","07 Juli","08 August","09 September","10 Oktober","11 November","12 Dezember"),"Datum prüfen"))</f>
        <v/>
      </c>
      <c r="I138" s="28">
        <f>IF(AND(A138="",B138="",C138="",E138="",F138=""),"",IF(AND(E138&lt;&gt;"",F138&lt;&gt;""),"Nur Einnahme ODER Ausgabe",IF(A138="","Datum fehlt",IF(NOT(ISNUMBER(A138)),"Datum prüfen",IF(YEAR(A138)&lt;&gt;$C$5,"Datum nicht im Jahr "&amp;$C$5,IF(A138&lt;MAX(A$8:A137),"Datum früher als eine Zeile davor",IF(AND(E138="",F138=""),"Betrag fehlt",IF(G138&lt;0,"Bestand unter null – Einnahme vergessen?",IF(B138="","Beleg-Nr. fehlt","")))))))))</f>
        <v/>
      </c>
    </row>
    <row r="139">
      <c r="A139" s="23" t="n"/>
      <c r="B139" s="24" t="n"/>
      <c r="C139" s="24" t="n"/>
      <c r="D139" s="24" t="n"/>
      <c r="E139" s="25" t="n"/>
      <c r="F139" s="25" t="n"/>
      <c r="G139" s="26">
        <f>IF(AND(E139="",F139=""),"",$C$6+SUM(E$9:E139)-SUM(F$9:F139))</f>
        <v/>
      </c>
      <c r="H139" s="27">
        <f>IF(A139="","",IFERROR(CHOOSE(MONTH(A139),"01 Januar","02 Februar","03 März","04 April","05 Mai","06 Juni","07 Juli","08 August","09 September","10 Oktober","11 November","12 Dezember"),"Datum prüfen"))</f>
        <v/>
      </c>
      <c r="I139" s="28">
        <f>IF(AND(A139="",B139="",C139="",E139="",F139=""),"",IF(AND(E139&lt;&gt;"",F139&lt;&gt;""),"Nur Einnahme ODER Ausgabe",IF(A139="","Datum fehlt",IF(NOT(ISNUMBER(A139)),"Datum prüfen",IF(YEAR(A139)&lt;&gt;$C$5,"Datum nicht im Jahr "&amp;$C$5,IF(A139&lt;MAX(A$8:A138),"Datum früher als eine Zeile davor",IF(AND(E139="",F139=""),"Betrag fehlt",IF(G139&lt;0,"Bestand unter null – Einnahme vergessen?",IF(B139="","Beleg-Nr. fehlt","")))))))))</f>
        <v/>
      </c>
    </row>
    <row r="140">
      <c r="A140" s="23" t="n"/>
      <c r="B140" s="24" t="n"/>
      <c r="C140" s="24" t="n"/>
      <c r="D140" s="24" t="n"/>
      <c r="E140" s="25" t="n"/>
      <c r="F140" s="25" t="n"/>
      <c r="G140" s="26">
        <f>IF(AND(E140="",F140=""),"",$C$6+SUM(E$9:E140)-SUM(F$9:F140))</f>
        <v/>
      </c>
      <c r="H140" s="27">
        <f>IF(A140="","",IFERROR(CHOOSE(MONTH(A140),"01 Januar","02 Februar","03 März","04 April","05 Mai","06 Juni","07 Juli","08 August","09 September","10 Oktober","11 November","12 Dezember"),"Datum prüfen"))</f>
        <v/>
      </c>
      <c r="I140" s="28">
        <f>IF(AND(A140="",B140="",C140="",E140="",F140=""),"",IF(AND(E140&lt;&gt;"",F140&lt;&gt;""),"Nur Einnahme ODER Ausgabe",IF(A140="","Datum fehlt",IF(NOT(ISNUMBER(A140)),"Datum prüfen",IF(YEAR(A140)&lt;&gt;$C$5,"Datum nicht im Jahr "&amp;$C$5,IF(A140&lt;MAX(A$8:A139),"Datum früher als eine Zeile davor",IF(AND(E140="",F140=""),"Betrag fehlt",IF(G140&lt;0,"Bestand unter null – Einnahme vergessen?",IF(B140="","Beleg-Nr. fehlt","")))))))))</f>
        <v/>
      </c>
    </row>
    <row r="141">
      <c r="A141" s="23" t="n"/>
      <c r="B141" s="24" t="n"/>
      <c r="C141" s="24" t="n"/>
      <c r="D141" s="24" t="n"/>
      <c r="E141" s="25" t="n"/>
      <c r="F141" s="25" t="n"/>
      <c r="G141" s="26">
        <f>IF(AND(E141="",F141=""),"",$C$6+SUM(E$9:E141)-SUM(F$9:F141))</f>
        <v/>
      </c>
      <c r="H141" s="27">
        <f>IF(A141="","",IFERROR(CHOOSE(MONTH(A141),"01 Januar","02 Februar","03 März","04 April","05 Mai","06 Juni","07 Juli","08 August","09 September","10 Oktober","11 November","12 Dezember"),"Datum prüfen"))</f>
        <v/>
      </c>
      <c r="I141" s="28">
        <f>IF(AND(A141="",B141="",C141="",E141="",F141=""),"",IF(AND(E141&lt;&gt;"",F141&lt;&gt;""),"Nur Einnahme ODER Ausgabe",IF(A141="","Datum fehlt",IF(NOT(ISNUMBER(A141)),"Datum prüfen",IF(YEAR(A141)&lt;&gt;$C$5,"Datum nicht im Jahr "&amp;$C$5,IF(A141&lt;MAX(A$8:A140),"Datum früher als eine Zeile davor",IF(AND(E141="",F141=""),"Betrag fehlt",IF(G141&lt;0,"Bestand unter null – Einnahme vergessen?",IF(B141="","Beleg-Nr. fehlt","")))))))))</f>
        <v/>
      </c>
    </row>
    <row r="142">
      <c r="A142" s="23" t="n"/>
      <c r="B142" s="24" t="n"/>
      <c r="C142" s="24" t="n"/>
      <c r="D142" s="24" t="n"/>
      <c r="E142" s="25" t="n"/>
      <c r="F142" s="25" t="n"/>
      <c r="G142" s="26">
        <f>IF(AND(E142="",F142=""),"",$C$6+SUM(E$9:E142)-SUM(F$9:F142))</f>
        <v/>
      </c>
      <c r="H142" s="27">
        <f>IF(A142="","",IFERROR(CHOOSE(MONTH(A142),"01 Januar","02 Februar","03 März","04 April","05 Mai","06 Juni","07 Juli","08 August","09 September","10 Oktober","11 November","12 Dezember"),"Datum prüfen"))</f>
        <v/>
      </c>
      <c r="I142" s="28">
        <f>IF(AND(A142="",B142="",C142="",E142="",F142=""),"",IF(AND(E142&lt;&gt;"",F142&lt;&gt;""),"Nur Einnahme ODER Ausgabe",IF(A142="","Datum fehlt",IF(NOT(ISNUMBER(A142)),"Datum prüfen",IF(YEAR(A142)&lt;&gt;$C$5,"Datum nicht im Jahr "&amp;$C$5,IF(A142&lt;MAX(A$8:A141),"Datum früher als eine Zeile davor",IF(AND(E142="",F142=""),"Betrag fehlt",IF(G142&lt;0,"Bestand unter null – Einnahme vergessen?",IF(B142="","Beleg-Nr. fehlt","")))))))))</f>
        <v/>
      </c>
    </row>
    <row r="143">
      <c r="A143" s="23" t="n"/>
      <c r="B143" s="24" t="n"/>
      <c r="C143" s="24" t="n"/>
      <c r="D143" s="24" t="n"/>
      <c r="E143" s="25" t="n"/>
      <c r="F143" s="25" t="n"/>
      <c r="G143" s="26">
        <f>IF(AND(E143="",F143=""),"",$C$6+SUM(E$9:E143)-SUM(F$9:F143))</f>
        <v/>
      </c>
      <c r="H143" s="27">
        <f>IF(A143="","",IFERROR(CHOOSE(MONTH(A143),"01 Januar","02 Februar","03 März","04 April","05 Mai","06 Juni","07 Juli","08 August","09 September","10 Oktober","11 November","12 Dezember"),"Datum prüfen"))</f>
        <v/>
      </c>
      <c r="I143" s="28">
        <f>IF(AND(A143="",B143="",C143="",E143="",F143=""),"",IF(AND(E143&lt;&gt;"",F143&lt;&gt;""),"Nur Einnahme ODER Ausgabe",IF(A143="","Datum fehlt",IF(NOT(ISNUMBER(A143)),"Datum prüfen",IF(YEAR(A143)&lt;&gt;$C$5,"Datum nicht im Jahr "&amp;$C$5,IF(A143&lt;MAX(A$8:A142),"Datum früher als eine Zeile davor",IF(AND(E143="",F143=""),"Betrag fehlt",IF(G143&lt;0,"Bestand unter null – Einnahme vergessen?",IF(B143="","Beleg-Nr. fehlt","")))))))))</f>
        <v/>
      </c>
    </row>
    <row r="144">
      <c r="A144" s="23" t="n"/>
      <c r="B144" s="24" t="n"/>
      <c r="C144" s="24" t="n"/>
      <c r="D144" s="24" t="n"/>
      <c r="E144" s="25" t="n"/>
      <c r="F144" s="25" t="n"/>
      <c r="G144" s="26">
        <f>IF(AND(E144="",F144=""),"",$C$6+SUM(E$9:E144)-SUM(F$9:F144))</f>
        <v/>
      </c>
      <c r="H144" s="27">
        <f>IF(A144="","",IFERROR(CHOOSE(MONTH(A144),"01 Januar","02 Februar","03 März","04 April","05 Mai","06 Juni","07 Juli","08 August","09 September","10 Oktober","11 November","12 Dezember"),"Datum prüfen"))</f>
        <v/>
      </c>
      <c r="I144" s="28">
        <f>IF(AND(A144="",B144="",C144="",E144="",F144=""),"",IF(AND(E144&lt;&gt;"",F144&lt;&gt;""),"Nur Einnahme ODER Ausgabe",IF(A144="","Datum fehlt",IF(NOT(ISNUMBER(A144)),"Datum prüfen",IF(YEAR(A144)&lt;&gt;$C$5,"Datum nicht im Jahr "&amp;$C$5,IF(A144&lt;MAX(A$8:A143),"Datum früher als eine Zeile davor",IF(AND(E144="",F144=""),"Betrag fehlt",IF(G144&lt;0,"Bestand unter null – Einnahme vergessen?",IF(B144="","Beleg-Nr. fehlt","")))))))))</f>
        <v/>
      </c>
    </row>
    <row r="145">
      <c r="A145" s="23" t="n"/>
      <c r="B145" s="24" t="n"/>
      <c r="C145" s="24" t="n"/>
      <c r="D145" s="24" t="n"/>
      <c r="E145" s="25" t="n"/>
      <c r="F145" s="25" t="n"/>
      <c r="G145" s="26">
        <f>IF(AND(E145="",F145=""),"",$C$6+SUM(E$9:E145)-SUM(F$9:F145))</f>
        <v/>
      </c>
      <c r="H145" s="27">
        <f>IF(A145="","",IFERROR(CHOOSE(MONTH(A145),"01 Januar","02 Februar","03 März","04 April","05 Mai","06 Juni","07 Juli","08 August","09 September","10 Oktober","11 November","12 Dezember"),"Datum prüfen"))</f>
        <v/>
      </c>
      <c r="I145" s="28">
        <f>IF(AND(A145="",B145="",C145="",E145="",F145=""),"",IF(AND(E145&lt;&gt;"",F145&lt;&gt;""),"Nur Einnahme ODER Ausgabe",IF(A145="","Datum fehlt",IF(NOT(ISNUMBER(A145)),"Datum prüfen",IF(YEAR(A145)&lt;&gt;$C$5,"Datum nicht im Jahr "&amp;$C$5,IF(A145&lt;MAX(A$8:A144),"Datum früher als eine Zeile davor",IF(AND(E145="",F145=""),"Betrag fehlt",IF(G145&lt;0,"Bestand unter null – Einnahme vergessen?",IF(B145="","Beleg-Nr. fehlt","")))))))))</f>
        <v/>
      </c>
    </row>
    <row r="146">
      <c r="A146" s="23" t="n"/>
      <c r="B146" s="24" t="n"/>
      <c r="C146" s="24" t="n"/>
      <c r="D146" s="24" t="n"/>
      <c r="E146" s="25" t="n"/>
      <c r="F146" s="25" t="n"/>
      <c r="G146" s="26">
        <f>IF(AND(E146="",F146=""),"",$C$6+SUM(E$9:E146)-SUM(F$9:F146))</f>
        <v/>
      </c>
      <c r="H146" s="27">
        <f>IF(A146="","",IFERROR(CHOOSE(MONTH(A146),"01 Januar","02 Februar","03 März","04 April","05 Mai","06 Juni","07 Juli","08 August","09 September","10 Oktober","11 November","12 Dezember"),"Datum prüfen"))</f>
        <v/>
      </c>
      <c r="I146" s="28">
        <f>IF(AND(A146="",B146="",C146="",E146="",F146=""),"",IF(AND(E146&lt;&gt;"",F146&lt;&gt;""),"Nur Einnahme ODER Ausgabe",IF(A146="","Datum fehlt",IF(NOT(ISNUMBER(A146)),"Datum prüfen",IF(YEAR(A146)&lt;&gt;$C$5,"Datum nicht im Jahr "&amp;$C$5,IF(A146&lt;MAX(A$8:A145),"Datum früher als eine Zeile davor",IF(AND(E146="",F146=""),"Betrag fehlt",IF(G146&lt;0,"Bestand unter null – Einnahme vergessen?",IF(B146="","Beleg-Nr. fehlt","")))))))))</f>
        <v/>
      </c>
    </row>
    <row r="147">
      <c r="A147" s="23" t="n"/>
      <c r="B147" s="24" t="n"/>
      <c r="C147" s="24" t="n"/>
      <c r="D147" s="24" t="n"/>
      <c r="E147" s="25" t="n"/>
      <c r="F147" s="25" t="n"/>
      <c r="G147" s="26">
        <f>IF(AND(E147="",F147=""),"",$C$6+SUM(E$9:E147)-SUM(F$9:F147))</f>
        <v/>
      </c>
      <c r="H147" s="27">
        <f>IF(A147="","",IFERROR(CHOOSE(MONTH(A147),"01 Januar","02 Februar","03 März","04 April","05 Mai","06 Juni","07 Juli","08 August","09 September","10 Oktober","11 November","12 Dezember"),"Datum prüfen"))</f>
        <v/>
      </c>
      <c r="I147" s="28">
        <f>IF(AND(A147="",B147="",C147="",E147="",F147=""),"",IF(AND(E147&lt;&gt;"",F147&lt;&gt;""),"Nur Einnahme ODER Ausgabe",IF(A147="","Datum fehlt",IF(NOT(ISNUMBER(A147)),"Datum prüfen",IF(YEAR(A147)&lt;&gt;$C$5,"Datum nicht im Jahr "&amp;$C$5,IF(A147&lt;MAX(A$8:A146),"Datum früher als eine Zeile davor",IF(AND(E147="",F147=""),"Betrag fehlt",IF(G147&lt;0,"Bestand unter null – Einnahme vergessen?",IF(B147="","Beleg-Nr. fehlt","")))))))))</f>
        <v/>
      </c>
    </row>
    <row r="148">
      <c r="A148" s="23" t="n"/>
      <c r="B148" s="24" t="n"/>
      <c r="C148" s="24" t="n"/>
      <c r="D148" s="24" t="n"/>
      <c r="E148" s="25" t="n"/>
      <c r="F148" s="25" t="n"/>
      <c r="G148" s="26">
        <f>IF(AND(E148="",F148=""),"",$C$6+SUM(E$9:E148)-SUM(F$9:F148))</f>
        <v/>
      </c>
      <c r="H148" s="27">
        <f>IF(A148="","",IFERROR(CHOOSE(MONTH(A148),"01 Januar","02 Februar","03 März","04 April","05 Mai","06 Juni","07 Juli","08 August","09 September","10 Oktober","11 November","12 Dezember"),"Datum prüfen"))</f>
        <v/>
      </c>
      <c r="I148" s="28">
        <f>IF(AND(A148="",B148="",C148="",E148="",F148=""),"",IF(AND(E148&lt;&gt;"",F148&lt;&gt;""),"Nur Einnahme ODER Ausgabe",IF(A148="","Datum fehlt",IF(NOT(ISNUMBER(A148)),"Datum prüfen",IF(YEAR(A148)&lt;&gt;$C$5,"Datum nicht im Jahr "&amp;$C$5,IF(A148&lt;MAX(A$8:A147),"Datum früher als eine Zeile davor",IF(AND(E148="",F148=""),"Betrag fehlt",IF(G148&lt;0,"Bestand unter null – Einnahme vergessen?",IF(B148="","Beleg-Nr. fehlt","")))))))))</f>
        <v/>
      </c>
    </row>
    <row r="149">
      <c r="A149" s="23" t="n"/>
      <c r="B149" s="24" t="n"/>
      <c r="C149" s="24" t="n"/>
      <c r="D149" s="24" t="n"/>
      <c r="E149" s="25" t="n"/>
      <c r="F149" s="25" t="n"/>
      <c r="G149" s="26">
        <f>IF(AND(E149="",F149=""),"",$C$6+SUM(E$9:E149)-SUM(F$9:F149))</f>
        <v/>
      </c>
      <c r="H149" s="27">
        <f>IF(A149="","",IFERROR(CHOOSE(MONTH(A149),"01 Januar","02 Februar","03 März","04 April","05 Mai","06 Juni","07 Juli","08 August","09 September","10 Oktober","11 November","12 Dezember"),"Datum prüfen"))</f>
        <v/>
      </c>
      <c r="I149" s="28">
        <f>IF(AND(A149="",B149="",C149="",E149="",F149=""),"",IF(AND(E149&lt;&gt;"",F149&lt;&gt;""),"Nur Einnahme ODER Ausgabe",IF(A149="","Datum fehlt",IF(NOT(ISNUMBER(A149)),"Datum prüfen",IF(YEAR(A149)&lt;&gt;$C$5,"Datum nicht im Jahr "&amp;$C$5,IF(A149&lt;MAX(A$8:A148),"Datum früher als eine Zeile davor",IF(AND(E149="",F149=""),"Betrag fehlt",IF(G149&lt;0,"Bestand unter null – Einnahme vergessen?",IF(B149="","Beleg-Nr. fehlt","")))))))))</f>
        <v/>
      </c>
    </row>
    <row r="150">
      <c r="A150" s="23" t="n"/>
      <c r="B150" s="24" t="n"/>
      <c r="C150" s="24" t="n"/>
      <c r="D150" s="24" t="n"/>
      <c r="E150" s="25" t="n"/>
      <c r="F150" s="25" t="n"/>
      <c r="G150" s="26">
        <f>IF(AND(E150="",F150=""),"",$C$6+SUM(E$9:E150)-SUM(F$9:F150))</f>
        <v/>
      </c>
      <c r="H150" s="27">
        <f>IF(A150="","",IFERROR(CHOOSE(MONTH(A150),"01 Januar","02 Februar","03 März","04 April","05 Mai","06 Juni","07 Juli","08 August","09 September","10 Oktober","11 November","12 Dezember"),"Datum prüfen"))</f>
        <v/>
      </c>
      <c r="I150" s="28">
        <f>IF(AND(A150="",B150="",C150="",E150="",F150=""),"",IF(AND(E150&lt;&gt;"",F150&lt;&gt;""),"Nur Einnahme ODER Ausgabe",IF(A150="","Datum fehlt",IF(NOT(ISNUMBER(A150)),"Datum prüfen",IF(YEAR(A150)&lt;&gt;$C$5,"Datum nicht im Jahr "&amp;$C$5,IF(A150&lt;MAX(A$8:A149),"Datum früher als eine Zeile davor",IF(AND(E150="",F150=""),"Betrag fehlt",IF(G150&lt;0,"Bestand unter null – Einnahme vergessen?",IF(B150="","Beleg-Nr. fehlt","")))))))))</f>
        <v/>
      </c>
    </row>
    <row r="151">
      <c r="A151" s="23" t="n"/>
      <c r="B151" s="24" t="n"/>
      <c r="C151" s="24" t="n"/>
      <c r="D151" s="24" t="n"/>
      <c r="E151" s="25" t="n"/>
      <c r="F151" s="25" t="n"/>
      <c r="G151" s="26">
        <f>IF(AND(E151="",F151=""),"",$C$6+SUM(E$9:E151)-SUM(F$9:F151))</f>
        <v/>
      </c>
      <c r="H151" s="27">
        <f>IF(A151="","",IFERROR(CHOOSE(MONTH(A151),"01 Januar","02 Februar","03 März","04 April","05 Mai","06 Juni","07 Juli","08 August","09 September","10 Oktober","11 November","12 Dezember"),"Datum prüfen"))</f>
        <v/>
      </c>
      <c r="I151" s="28">
        <f>IF(AND(A151="",B151="",C151="",E151="",F151=""),"",IF(AND(E151&lt;&gt;"",F151&lt;&gt;""),"Nur Einnahme ODER Ausgabe",IF(A151="","Datum fehlt",IF(NOT(ISNUMBER(A151)),"Datum prüfen",IF(YEAR(A151)&lt;&gt;$C$5,"Datum nicht im Jahr "&amp;$C$5,IF(A151&lt;MAX(A$8:A150),"Datum früher als eine Zeile davor",IF(AND(E151="",F151=""),"Betrag fehlt",IF(G151&lt;0,"Bestand unter null – Einnahme vergessen?",IF(B151="","Beleg-Nr. fehlt","")))))))))</f>
        <v/>
      </c>
    </row>
    <row r="152">
      <c r="A152" s="23" t="n"/>
      <c r="B152" s="24" t="n"/>
      <c r="C152" s="24" t="n"/>
      <c r="D152" s="24" t="n"/>
      <c r="E152" s="25" t="n"/>
      <c r="F152" s="25" t="n"/>
      <c r="G152" s="26">
        <f>IF(AND(E152="",F152=""),"",$C$6+SUM(E$9:E152)-SUM(F$9:F152))</f>
        <v/>
      </c>
      <c r="H152" s="27">
        <f>IF(A152="","",IFERROR(CHOOSE(MONTH(A152),"01 Januar","02 Februar","03 März","04 April","05 Mai","06 Juni","07 Juli","08 August","09 September","10 Oktober","11 November","12 Dezember"),"Datum prüfen"))</f>
        <v/>
      </c>
      <c r="I152" s="28">
        <f>IF(AND(A152="",B152="",C152="",E152="",F152=""),"",IF(AND(E152&lt;&gt;"",F152&lt;&gt;""),"Nur Einnahme ODER Ausgabe",IF(A152="","Datum fehlt",IF(NOT(ISNUMBER(A152)),"Datum prüfen",IF(YEAR(A152)&lt;&gt;$C$5,"Datum nicht im Jahr "&amp;$C$5,IF(A152&lt;MAX(A$8:A151),"Datum früher als eine Zeile davor",IF(AND(E152="",F152=""),"Betrag fehlt",IF(G152&lt;0,"Bestand unter null – Einnahme vergessen?",IF(B152="","Beleg-Nr. fehlt","")))))))))</f>
        <v/>
      </c>
    </row>
    <row r="153">
      <c r="A153" s="23" t="n"/>
      <c r="B153" s="24" t="n"/>
      <c r="C153" s="24" t="n"/>
      <c r="D153" s="24" t="n"/>
      <c r="E153" s="25" t="n"/>
      <c r="F153" s="25" t="n"/>
      <c r="G153" s="26">
        <f>IF(AND(E153="",F153=""),"",$C$6+SUM(E$9:E153)-SUM(F$9:F153))</f>
        <v/>
      </c>
      <c r="H153" s="27">
        <f>IF(A153="","",IFERROR(CHOOSE(MONTH(A153),"01 Januar","02 Februar","03 März","04 April","05 Mai","06 Juni","07 Juli","08 August","09 September","10 Oktober","11 November","12 Dezember"),"Datum prüfen"))</f>
        <v/>
      </c>
      <c r="I153" s="28">
        <f>IF(AND(A153="",B153="",C153="",E153="",F153=""),"",IF(AND(E153&lt;&gt;"",F153&lt;&gt;""),"Nur Einnahme ODER Ausgabe",IF(A153="","Datum fehlt",IF(NOT(ISNUMBER(A153)),"Datum prüfen",IF(YEAR(A153)&lt;&gt;$C$5,"Datum nicht im Jahr "&amp;$C$5,IF(A153&lt;MAX(A$8:A152),"Datum früher als eine Zeile davor",IF(AND(E153="",F153=""),"Betrag fehlt",IF(G153&lt;0,"Bestand unter null – Einnahme vergessen?",IF(B153="","Beleg-Nr. fehlt","")))))))))</f>
        <v/>
      </c>
    </row>
    <row r="154">
      <c r="A154" s="23" t="n"/>
      <c r="B154" s="24" t="n"/>
      <c r="C154" s="24" t="n"/>
      <c r="D154" s="24" t="n"/>
      <c r="E154" s="25" t="n"/>
      <c r="F154" s="25" t="n"/>
      <c r="G154" s="26">
        <f>IF(AND(E154="",F154=""),"",$C$6+SUM(E$9:E154)-SUM(F$9:F154))</f>
        <v/>
      </c>
      <c r="H154" s="27">
        <f>IF(A154="","",IFERROR(CHOOSE(MONTH(A154),"01 Januar","02 Februar","03 März","04 April","05 Mai","06 Juni","07 Juli","08 August","09 September","10 Oktober","11 November","12 Dezember"),"Datum prüfen"))</f>
        <v/>
      </c>
      <c r="I154" s="28">
        <f>IF(AND(A154="",B154="",C154="",E154="",F154=""),"",IF(AND(E154&lt;&gt;"",F154&lt;&gt;""),"Nur Einnahme ODER Ausgabe",IF(A154="","Datum fehlt",IF(NOT(ISNUMBER(A154)),"Datum prüfen",IF(YEAR(A154)&lt;&gt;$C$5,"Datum nicht im Jahr "&amp;$C$5,IF(A154&lt;MAX(A$8:A153),"Datum früher als eine Zeile davor",IF(AND(E154="",F154=""),"Betrag fehlt",IF(G154&lt;0,"Bestand unter null – Einnahme vergessen?",IF(B154="","Beleg-Nr. fehlt","")))))))))</f>
        <v/>
      </c>
    </row>
    <row r="155">
      <c r="A155" s="23" t="n"/>
      <c r="B155" s="24" t="n"/>
      <c r="C155" s="24" t="n"/>
      <c r="D155" s="24" t="n"/>
      <c r="E155" s="25" t="n"/>
      <c r="F155" s="25" t="n"/>
      <c r="G155" s="26">
        <f>IF(AND(E155="",F155=""),"",$C$6+SUM(E$9:E155)-SUM(F$9:F155))</f>
        <v/>
      </c>
      <c r="H155" s="27">
        <f>IF(A155="","",IFERROR(CHOOSE(MONTH(A155),"01 Januar","02 Februar","03 März","04 April","05 Mai","06 Juni","07 Juli","08 August","09 September","10 Oktober","11 November","12 Dezember"),"Datum prüfen"))</f>
        <v/>
      </c>
      <c r="I155" s="28">
        <f>IF(AND(A155="",B155="",C155="",E155="",F155=""),"",IF(AND(E155&lt;&gt;"",F155&lt;&gt;""),"Nur Einnahme ODER Ausgabe",IF(A155="","Datum fehlt",IF(NOT(ISNUMBER(A155)),"Datum prüfen",IF(YEAR(A155)&lt;&gt;$C$5,"Datum nicht im Jahr "&amp;$C$5,IF(A155&lt;MAX(A$8:A154),"Datum früher als eine Zeile davor",IF(AND(E155="",F155=""),"Betrag fehlt",IF(G155&lt;0,"Bestand unter null – Einnahme vergessen?",IF(B155="","Beleg-Nr. fehlt","")))))))))</f>
        <v/>
      </c>
    </row>
    <row r="156">
      <c r="A156" s="23" t="n"/>
      <c r="B156" s="24" t="n"/>
      <c r="C156" s="24" t="n"/>
      <c r="D156" s="24" t="n"/>
      <c r="E156" s="25" t="n"/>
      <c r="F156" s="25" t="n"/>
      <c r="G156" s="26">
        <f>IF(AND(E156="",F156=""),"",$C$6+SUM(E$9:E156)-SUM(F$9:F156))</f>
        <v/>
      </c>
      <c r="H156" s="27">
        <f>IF(A156="","",IFERROR(CHOOSE(MONTH(A156),"01 Januar","02 Februar","03 März","04 April","05 Mai","06 Juni","07 Juli","08 August","09 September","10 Oktober","11 November","12 Dezember"),"Datum prüfen"))</f>
        <v/>
      </c>
      <c r="I156" s="28">
        <f>IF(AND(A156="",B156="",C156="",E156="",F156=""),"",IF(AND(E156&lt;&gt;"",F156&lt;&gt;""),"Nur Einnahme ODER Ausgabe",IF(A156="","Datum fehlt",IF(NOT(ISNUMBER(A156)),"Datum prüfen",IF(YEAR(A156)&lt;&gt;$C$5,"Datum nicht im Jahr "&amp;$C$5,IF(A156&lt;MAX(A$8:A155),"Datum früher als eine Zeile davor",IF(AND(E156="",F156=""),"Betrag fehlt",IF(G156&lt;0,"Bestand unter null – Einnahme vergessen?",IF(B156="","Beleg-Nr. fehlt","")))))))))</f>
        <v/>
      </c>
    </row>
    <row r="157">
      <c r="A157" s="23" t="n"/>
      <c r="B157" s="24" t="n"/>
      <c r="C157" s="24" t="n"/>
      <c r="D157" s="24" t="n"/>
      <c r="E157" s="25" t="n"/>
      <c r="F157" s="25" t="n"/>
      <c r="G157" s="26">
        <f>IF(AND(E157="",F157=""),"",$C$6+SUM(E$9:E157)-SUM(F$9:F157))</f>
        <v/>
      </c>
      <c r="H157" s="27">
        <f>IF(A157="","",IFERROR(CHOOSE(MONTH(A157),"01 Januar","02 Februar","03 März","04 April","05 Mai","06 Juni","07 Juli","08 August","09 September","10 Oktober","11 November","12 Dezember"),"Datum prüfen"))</f>
        <v/>
      </c>
      <c r="I157" s="28">
        <f>IF(AND(A157="",B157="",C157="",E157="",F157=""),"",IF(AND(E157&lt;&gt;"",F157&lt;&gt;""),"Nur Einnahme ODER Ausgabe",IF(A157="","Datum fehlt",IF(NOT(ISNUMBER(A157)),"Datum prüfen",IF(YEAR(A157)&lt;&gt;$C$5,"Datum nicht im Jahr "&amp;$C$5,IF(A157&lt;MAX(A$8:A156),"Datum früher als eine Zeile davor",IF(AND(E157="",F157=""),"Betrag fehlt",IF(G157&lt;0,"Bestand unter null – Einnahme vergessen?",IF(B157="","Beleg-Nr. fehlt","")))))))))</f>
        <v/>
      </c>
    </row>
    <row r="158">
      <c r="A158" s="23" t="n"/>
      <c r="B158" s="24" t="n"/>
      <c r="C158" s="24" t="n"/>
      <c r="D158" s="24" t="n"/>
      <c r="E158" s="25" t="n"/>
      <c r="F158" s="25" t="n"/>
      <c r="G158" s="26">
        <f>IF(AND(E158="",F158=""),"",$C$6+SUM(E$9:E158)-SUM(F$9:F158))</f>
        <v/>
      </c>
      <c r="H158" s="27">
        <f>IF(A158="","",IFERROR(CHOOSE(MONTH(A158),"01 Januar","02 Februar","03 März","04 April","05 Mai","06 Juni","07 Juli","08 August","09 September","10 Oktober","11 November","12 Dezember"),"Datum prüfen"))</f>
        <v/>
      </c>
      <c r="I158" s="28">
        <f>IF(AND(A158="",B158="",C158="",E158="",F158=""),"",IF(AND(E158&lt;&gt;"",F158&lt;&gt;""),"Nur Einnahme ODER Ausgabe",IF(A158="","Datum fehlt",IF(NOT(ISNUMBER(A158)),"Datum prüfen",IF(YEAR(A158)&lt;&gt;$C$5,"Datum nicht im Jahr "&amp;$C$5,IF(A158&lt;MAX(A$8:A157),"Datum früher als eine Zeile davor",IF(AND(E158="",F158=""),"Betrag fehlt",IF(G158&lt;0,"Bestand unter null – Einnahme vergessen?",IF(B158="","Beleg-Nr. fehlt","")))))))))</f>
        <v/>
      </c>
    </row>
    <row r="159">
      <c r="A159" s="23" t="n"/>
      <c r="B159" s="24" t="n"/>
      <c r="C159" s="24" t="n"/>
      <c r="D159" s="24" t="n"/>
      <c r="E159" s="25" t="n"/>
      <c r="F159" s="25" t="n"/>
      <c r="G159" s="26">
        <f>IF(AND(E159="",F159=""),"",$C$6+SUM(E$9:E159)-SUM(F$9:F159))</f>
        <v/>
      </c>
      <c r="H159" s="27">
        <f>IF(A159="","",IFERROR(CHOOSE(MONTH(A159),"01 Januar","02 Februar","03 März","04 April","05 Mai","06 Juni","07 Juli","08 August","09 September","10 Oktober","11 November","12 Dezember"),"Datum prüfen"))</f>
        <v/>
      </c>
      <c r="I159" s="28">
        <f>IF(AND(A159="",B159="",C159="",E159="",F159=""),"",IF(AND(E159&lt;&gt;"",F159&lt;&gt;""),"Nur Einnahme ODER Ausgabe",IF(A159="","Datum fehlt",IF(NOT(ISNUMBER(A159)),"Datum prüfen",IF(YEAR(A159)&lt;&gt;$C$5,"Datum nicht im Jahr "&amp;$C$5,IF(A159&lt;MAX(A$8:A158),"Datum früher als eine Zeile davor",IF(AND(E159="",F159=""),"Betrag fehlt",IF(G159&lt;0,"Bestand unter null – Einnahme vergessen?",IF(B159="","Beleg-Nr. fehlt","")))))))))</f>
        <v/>
      </c>
    </row>
    <row r="160">
      <c r="A160" s="23" t="n"/>
      <c r="B160" s="24" t="n"/>
      <c r="C160" s="24" t="n"/>
      <c r="D160" s="24" t="n"/>
      <c r="E160" s="25" t="n"/>
      <c r="F160" s="25" t="n"/>
      <c r="G160" s="26">
        <f>IF(AND(E160="",F160=""),"",$C$6+SUM(E$9:E160)-SUM(F$9:F160))</f>
        <v/>
      </c>
      <c r="H160" s="27">
        <f>IF(A160="","",IFERROR(CHOOSE(MONTH(A160),"01 Januar","02 Februar","03 März","04 April","05 Mai","06 Juni","07 Juli","08 August","09 September","10 Oktober","11 November","12 Dezember"),"Datum prüfen"))</f>
        <v/>
      </c>
      <c r="I160" s="28">
        <f>IF(AND(A160="",B160="",C160="",E160="",F160=""),"",IF(AND(E160&lt;&gt;"",F160&lt;&gt;""),"Nur Einnahme ODER Ausgabe",IF(A160="","Datum fehlt",IF(NOT(ISNUMBER(A160)),"Datum prüfen",IF(YEAR(A160)&lt;&gt;$C$5,"Datum nicht im Jahr "&amp;$C$5,IF(A160&lt;MAX(A$8:A159),"Datum früher als eine Zeile davor",IF(AND(E160="",F160=""),"Betrag fehlt",IF(G160&lt;0,"Bestand unter null – Einnahme vergessen?",IF(B160="","Beleg-Nr. fehlt","")))))))))</f>
        <v/>
      </c>
    </row>
    <row r="161">
      <c r="A161" s="23" t="n"/>
      <c r="B161" s="24" t="n"/>
      <c r="C161" s="24" t="n"/>
      <c r="D161" s="24" t="n"/>
      <c r="E161" s="25" t="n"/>
      <c r="F161" s="25" t="n"/>
      <c r="G161" s="26">
        <f>IF(AND(E161="",F161=""),"",$C$6+SUM(E$9:E161)-SUM(F$9:F161))</f>
        <v/>
      </c>
      <c r="H161" s="27">
        <f>IF(A161="","",IFERROR(CHOOSE(MONTH(A161),"01 Januar","02 Februar","03 März","04 April","05 Mai","06 Juni","07 Juli","08 August","09 September","10 Oktober","11 November","12 Dezember"),"Datum prüfen"))</f>
        <v/>
      </c>
      <c r="I161" s="28">
        <f>IF(AND(A161="",B161="",C161="",E161="",F161=""),"",IF(AND(E161&lt;&gt;"",F161&lt;&gt;""),"Nur Einnahme ODER Ausgabe",IF(A161="","Datum fehlt",IF(NOT(ISNUMBER(A161)),"Datum prüfen",IF(YEAR(A161)&lt;&gt;$C$5,"Datum nicht im Jahr "&amp;$C$5,IF(A161&lt;MAX(A$8:A160),"Datum früher als eine Zeile davor",IF(AND(E161="",F161=""),"Betrag fehlt",IF(G161&lt;0,"Bestand unter null – Einnahme vergessen?",IF(B161="","Beleg-Nr. fehlt","")))))))))</f>
        <v/>
      </c>
    </row>
    <row r="162">
      <c r="A162" s="23" t="n"/>
      <c r="B162" s="24" t="n"/>
      <c r="C162" s="24" t="n"/>
      <c r="D162" s="24" t="n"/>
      <c r="E162" s="25" t="n"/>
      <c r="F162" s="25" t="n"/>
      <c r="G162" s="26">
        <f>IF(AND(E162="",F162=""),"",$C$6+SUM(E$9:E162)-SUM(F$9:F162))</f>
        <v/>
      </c>
      <c r="H162" s="27">
        <f>IF(A162="","",IFERROR(CHOOSE(MONTH(A162),"01 Januar","02 Februar","03 März","04 April","05 Mai","06 Juni","07 Juli","08 August","09 September","10 Oktober","11 November","12 Dezember"),"Datum prüfen"))</f>
        <v/>
      </c>
      <c r="I162" s="28">
        <f>IF(AND(A162="",B162="",C162="",E162="",F162=""),"",IF(AND(E162&lt;&gt;"",F162&lt;&gt;""),"Nur Einnahme ODER Ausgabe",IF(A162="","Datum fehlt",IF(NOT(ISNUMBER(A162)),"Datum prüfen",IF(YEAR(A162)&lt;&gt;$C$5,"Datum nicht im Jahr "&amp;$C$5,IF(A162&lt;MAX(A$8:A161),"Datum früher als eine Zeile davor",IF(AND(E162="",F162=""),"Betrag fehlt",IF(G162&lt;0,"Bestand unter null – Einnahme vergessen?",IF(B162="","Beleg-Nr. fehlt","")))))))))</f>
        <v/>
      </c>
    </row>
    <row r="163">
      <c r="A163" s="23" t="n"/>
      <c r="B163" s="24" t="n"/>
      <c r="C163" s="24" t="n"/>
      <c r="D163" s="24" t="n"/>
      <c r="E163" s="25" t="n"/>
      <c r="F163" s="25" t="n"/>
      <c r="G163" s="26">
        <f>IF(AND(E163="",F163=""),"",$C$6+SUM(E$9:E163)-SUM(F$9:F163))</f>
        <v/>
      </c>
      <c r="H163" s="27">
        <f>IF(A163="","",IFERROR(CHOOSE(MONTH(A163),"01 Januar","02 Februar","03 März","04 April","05 Mai","06 Juni","07 Juli","08 August","09 September","10 Oktober","11 November","12 Dezember"),"Datum prüfen"))</f>
        <v/>
      </c>
      <c r="I163" s="28">
        <f>IF(AND(A163="",B163="",C163="",E163="",F163=""),"",IF(AND(E163&lt;&gt;"",F163&lt;&gt;""),"Nur Einnahme ODER Ausgabe",IF(A163="","Datum fehlt",IF(NOT(ISNUMBER(A163)),"Datum prüfen",IF(YEAR(A163)&lt;&gt;$C$5,"Datum nicht im Jahr "&amp;$C$5,IF(A163&lt;MAX(A$8:A162),"Datum früher als eine Zeile davor",IF(AND(E163="",F163=""),"Betrag fehlt",IF(G163&lt;0,"Bestand unter null – Einnahme vergessen?",IF(B163="","Beleg-Nr. fehlt","")))))))))</f>
        <v/>
      </c>
    </row>
    <row r="164">
      <c r="A164" s="23" t="n"/>
      <c r="B164" s="24" t="n"/>
      <c r="C164" s="24" t="n"/>
      <c r="D164" s="24" t="n"/>
      <c r="E164" s="25" t="n"/>
      <c r="F164" s="25" t="n"/>
      <c r="G164" s="26">
        <f>IF(AND(E164="",F164=""),"",$C$6+SUM(E$9:E164)-SUM(F$9:F164))</f>
        <v/>
      </c>
      <c r="H164" s="27">
        <f>IF(A164="","",IFERROR(CHOOSE(MONTH(A164),"01 Januar","02 Februar","03 März","04 April","05 Mai","06 Juni","07 Juli","08 August","09 September","10 Oktober","11 November","12 Dezember"),"Datum prüfen"))</f>
        <v/>
      </c>
      <c r="I164" s="28">
        <f>IF(AND(A164="",B164="",C164="",E164="",F164=""),"",IF(AND(E164&lt;&gt;"",F164&lt;&gt;""),"Nur Einnahme ODER Ausgabe",IF(A164="","Datum fehlt",IF(NOT(ISNUMBER(A164)),"Datum prüfen",IF(YEAR(A164)&lt;&gt;$C$5,"Datum nicht im Jahr "&amp;$C$5,IF(A164&lt;MAX(A$8:A163),"Datum früher als eine Zeile davor",IF(AND(E164="",F164=""),"Betrag fehlt",IF(G164&lt;0,"Bestand unter null – Einnahme vergessen?",IF(B164="","Beleg-Nr. fehlt","")))))))))</f>
        <v/>
      </c>
    </row>
    <row r="165">
      <c r="A165" s="23" t="n"/>
      <c r="B165" s="24" t="n"/>
      <c r="C165" s="24" t="n"/>
      <c r="D165" s="24" t="n"/>
      <c r="E165" s="25" t="n"/>
      <c r="F165" s="25" t="n"/>
      <c r="G165" s="26">
        <f>IF(AND(E165="",F165=""),"",$C$6+SUM(E$9:E165)-SUM(F$9:F165))</f>
        <v/>
      </c>
      <c r="H165" s="27">
        <f>IF(A165="","",IFERROR(CHOOSE(MONTH(A165),"01 Januar","02 Februar","03 März","04 April","05 Mai","06 Juni","07 Juli","08 August","09 September","10 Oktober","11 November","12 Dezember"),"Datum prüfen"))</f>
        <v/>
      </c>
      <c r="I165" s="28">
        <f>IF(AND(A165="",B165="",C165="",E165="",F165=""),"",IF(AND(E165&lt;&gt;"",F165&lt;&gt;""),"Nur Einnahme ODER Ausgabe",IF(A165="","Datum fehlt",IF(NOT(ISNUMBER(A165)),"Datum prüfen",IF(YEAR(A165)&lt;&gt;$C$5,"Datum nicht im Jahr "&amp;$C$5,IF(A165&lt;MAX(A$8:A164),"Datum früher als eine Zeile davor",IF(AND(E165="",F165=""),"Betrag fehlt",IF(G165&lt;0,"Bestand unter null – Einnahme vergessen?",IF(B165="","Beleg-Nr. fehlt","")))))))))</f>
        <v/>
      </c>
    </row>
    <row r="166">
      <c r="A166" s="23" t="n"/>
      <c r="B166" s="24" t="n"/>
      <c r="C166" s="24" t="n"/>
      <c r="D166" s="24" t="n"/>
      <c r="E166" s="25" t="n"/>
      <c r="F166" s="25" t="n"/>
      <c r="G166" s="26">
        <f>IF(AND(E166="",F166=""),"",$C$6+SUM(E$9:E166)-SUM(F$9:F166))</f>
        <v/>
      </c>
      <c r="H166" s="27">
        <f>IF(A166="","",IFERROR(CHOOSE(MONTH(A166),"01 Januar","02 Februar","03 März","04 April","05 Mai","06 Juni","07 Juli","08 August","09 September","10 Oktober","11 November","12 Dezember"),"Datum prüfen"))</f>
        <v/>
      </c>
      <c r="I166" s="28">
        <f>IF(AND(A166="",B166="",C166="",E166="",F166=""),"",IF(AND(E166&lt;&gt;"",F166&lt;&gt;""),"Nur Einnahme ODER Ausgabe",IF(A166="","Datum fehlt",IF(NOT(ISNUMBER(A166)),"Datum prüfen",IF(YEAR(A166)&lt;&gt;$C$5,"Datum nicht im Jahr "&amp;$C$5,IF(A166&lt;MAX(A$8:A165),"Datum früher als eine Zeile davor",IF(AND(E166="",F166=""),"Betrag fehlt",IF(G166&lt;0,"Bestand unter null – Einnahme vergessen?",IF(B166="","Beleg-Nr. fehlt","")))))))))</f>
        <v/>
      </c>
    </row>
    <row r="167">
      <c r="A167" s="23" t="n"/>
      <c r="B167" s="24" t="n"/>
      <c r="C167" s="24" t="n"/>
      <c r="D167" s="24" t="n"/>
      <c r="E167" s="25" t="n"/>
      <c r="F167" s="25" t="n"/>
      <c r="G167" s="26">
        <f>IF(AND(E167="",F167=""),"",$C$6+SUM(E$9:E167)-SUM(F$9:F167))</f>
        <v/>
      </c>
      <c r="H167" s="27">
        <f>IF(A167="","",IFERROR(CHOOSE(MONTH(A167),"01 Januar","02 Februar","03 März","04 April","05 Mai","06 Juni","07 Juli","08 August","09 September","10 Oktober","11 November","12 Dezember"),"Datum prüfen"))</f>
        <v/>
      </c>
      <c r="I167" s="28">
        <f>IF(AND(A167="",B167="",C167="",E167="",F167=""),"",IF(AND(E167&lt;&gt;"",F167&lt;&gt;""),"Nur Einnahme ODER Ausgabe",IF(A167="","Datum fehlt",IF(NOT(ISNUMBER(A167)),"Datum prüfen",IF(YEAR(A167)&lt;&gt;$C$5,"Datum nicht im Jahr "&amp;$C$5,IF(A167&lt;MAX(A$8:A166),"Datum früher als eine Zeile davor",IF(AND(E167="",F167=""),"Betrag fehlt",IF(G167&lt;0,"Bestand unter null – Einnahme vergessen?",IF(B167="","Beleg-Nr. fehlt","")))))))))</f>
        <v/>
      </c>
    </row>
    <row r="168">
      <c r="A168" s="23" t="n"/>
      <c r="B168" s="24" t="n"/>
      <c r="C168" s="24" t="n"/>
      <c r="D168" s="24" t="n"/>
      <c r="E168" s="25" t="n"/>
      <c r="F168" s="25" t="n"/>
      <c r="G168" s="26">
        <f>IF(AND(E168="",F168=""),"",$C$6+SUM(E$9:E168)-SUM(F$9:F168))</f>
        <v/>
      </c>
      <c r="H168" s="27">
        <f>IF(A168="","",IFERROR(CHOOSE(MONTH(A168),"01 Januar","02 Februar","03 März","04 April","05 Mai","06 Juni","07 Juli","08 August","09 September","10 Oktober","11 November","12 Dezember"),"Datum prüfen"))</f>
        <v/>
      </c>
      <c r="I168" s="28">
        <f>IF(AND(A168="",B168="",C168="",E168="",F168=""),"",IF(AND(E168&lt;&gt;"",F168&lt;&gt;""),"Nur Einnahme ODER Ausgabe",IF(A168="","Datum fehlt",IF(NOT(ISNUMBER(A168)),"Datum prüfen",IF(YEAR(A168)&lt;&gt;$C$5,"Datum nicht im Jahr "&amp;$C$5,IF(A168&lt;MAX(A$8:A167),"Datum früher als eine Zeile davor",IF(AND(E168="",F168=""),"Betrag fehlt",IF(G168&lt;0,"Bestand unter null – Einnahme vergessen?",IF(B168="","Beleg-Nr. fehlt","")))))))))</f>
        <v/>
      </c>
    </row>
    <row r="169">
      <c r="A169" s="23" t="n"/>
      <c r="B169" s="24" t="n"/>
      <c r="C169" s="24" t="n"/>
      <c r="D169" s="24" t="n"/>
      <c r="E169" s="25" t="n"/>
      <c r="F169" s="25" t="n"/>
      <c r="G169" s="26">
        <f>IF(AND(E169="",F169=""),"",$C$6+SUM(E$9:E169)-SUM(F$9:F169))</f>
        <v/>
      </c>
      <c r="H169" s="27">
        <f>IF(A169="","",IFERROR(CHOOSE(MONTH(A169),"01 Januar","02 Februar","03 März","04 April","05 Mai","06 Juni","07 Juli","08 August","09 September","10 Oktober","11 November","12 Dezember"),"Datum prüfen"))</f>
        <v/>
      </c>
      <c r="I169" s="28">
        <f>IF(AND(A169="",B169="",C169="",E169="",F169=""),"",IF(AND(E169&lt;&gt;"",F169&lt;&gt;""),"Nur Einnahme ODER Ausgabe",IF(A169="","Datum fehlt",IF(NOT(ISNUMBER(A169)),"Datum prüfen",IF(YEAR(A169)&lt;&gt;$C$5,"Datum nicht im Jahr "&amp;$C$5,IF(A169&lt;MAX(A$8:A168),"Datum früher als eine Zeile davor",IF(AND(E169="",F169=""),"Betrag fehlt",IF(G169&lt;0,"Bestand unter null – Einnahme vergessen?",IF(B169="","Beleg-Nr. fehlt","")))))))))</f>
        <v/>
      </c>
    </row>
    <row r="170">
      <c r="A170" s="23" t="n"/>
      <c r="B170" s="24" t="n"/>
      <c r="C170" s="24" t="n"/>
      <c r="D170" s="24" t="n"/>
      <c r="E170" s="25" t="n"/>
      <c r="F170" s="25" t="n"/>
      <c r="G170" s="26">
        <f>IF(AND(E170="",F170=""),"",$C$6+SUM(E$9:E170)-SUM(F$9:F170))</f>
        <v/>
      </c>
      <c r="H170" s="27">
        <f>IF(A170="","",IFERROR(CHOOSE(MONTH(A170),"01 Januar","02 Februar","03 März","04 April","05 Mai","06 Juni","07 Juli","08 August","09 September","10 Oktober","11 November","12 Dezember"),"Datum prüfen"))</f>
        <v/>
      </c>
      <c r="I170" s="28">
        <f>IF(AND(A170="",B170="",C170="",E170="",F170=""),"",IF(AND(E170&lt;&gt;"",F170&lt;&gt;""),"Nur Einnahme ODER Ausgabe",IF(A170="","Datum fehlt",IF(NOT(ISNUMBER(A170)),"Datum prüfen",IF(YEAR(A170)&lt;&gt;$C$5,"Datum nicht im Jahr "&amp;$C$5,IF(A170&lt;MAX(A$8:A169),"Datum früher als eine Zeile davor",IF(AND(E170="",F170=""),"Betrag fehlt",IF(G170&lt;0,"Bestand unter null – Einnahme vergessen?",IF(B170="","Beleg-Nr. fehlt","")))))))))</f>
        <v/>
      </c>
    </row>
    <row r="171">
      <c r="A171" s="23" t="n"/>
      <c r="B171" s="24" t="n"/>
      <c r="C171" s="24" t="n"/>
      <c r="D171" s="24" t="n"/>
      <c r="E171" s="25" t="n"/>
      <c r="F171" s="25" t="n"/>
      <c r="G171" s="26">
        <f>IF(AND(E171="",F171=""),"",$C$6+SUM(E$9:E171)-SUM(F$9:F171))</f>
        <v/>
      </c>
      <c r="H171" s="27">
        <f>IF(A171="","",IFERROR(CHOOSE(MONTH(A171),"01 Januar","02 Februar","03 März","04 April","05 Mai","06 Juni","07 Juli","08 August","09 September","10 Oktober","11 November","12 Dezember"),"Datum prüfen"))</f>
        <v/>
      </c>
      <c r="I171" s="28">
        <f>IF(AND(A171="",B171="",C171="",E171="",F171=""),"",IF(AND(E171&lt;&gt;"",F171&lt;&gt;""),"Nur Einnahme ODER Ausgabe",IF(A171="","Datum fehlt",IF(NOT(ISNUMBER(A171)),"Datum prüfen",IF(YEAR(A171)&lt;&gt;$C$5,"Datum nicht im Jahr "&amp;$C$5,IF(A171&lt;MAX(A$8:A170),"Datum früher als eine Zeile davor",IF(AND(E171="",F171=""),"Betrag fehlt",IF(G171&lt;0,"Bestand unter null – Einnahme vergessen?",IF(B171="","Beleg-Nr. fehlt","")))))))))</f>
        <v/>
      </c>
    </row>
    <row r="172">
      <c r="A172" s="23" t="n"/>
      <c r="B172" s="24" t="n"/>
      <c r="C172" s="24" t="n"/>
      <c r="D172" s="24" t="n"/>
      <c r="E172" s="25" t="n"/>
      <c r="F172" s="25" t="n"/>
      <c r="G172" s="26">
        <f>IF(AND(E172="",F172=""),"",$C$6+SUM(E$9:E172)-SUM(F$9:F172))</f>
        <v/>
      </c>
      <c r="H172" s="27">
        <f>IF(A172="","",IFERROR(CHOOSE(MONTH(A172),"01 Januar","02 Februar","03 März","04 April","05 Mai","06 Juni","07 Juli","08 August","09 September","10 Oktober","11 November","12 Dezember"),"Datum prüfen"))</f>
        <v/>
      </c>
      <c r="I172" s="28">
        <f>IF(AND(A172="",B172="",C172="",E172="",F172=""),"",IF(AND(E172&lt;&gt;"",F172&lt;&gt;""),"Nur Einnahme ODER Ausgabe",IF(A172="","Datum fehlt",IF(NOT(ISNUMBER(A172)),"Datum prüfen",IF(YEAR(A172)&lt;&gt;$C$5,"Datum nicht im Jahr "&amp;$C$5,IF(A172&lt;MAX(A$8:A171),"Datum früher als eine Zeile davor",IF(AND(E172="",F172=""),"Betrag fehlt",IF(G172&lt;0,"Bestand unter null – Einnahme vergessen?",IF(B172="","Beleg-Nr. fehlt","")))))))))</f>
        <v/>
      </c>
    </row>
    <row r="173">
      <c r="A173" s="23" t="n"/>
      <c r="B173" s="24" t="n"/>
      <c r="C173" s="24" t="n"/>
      <c r="D173" s="24" t="n"/>
      <c r="E173" s="25" t="n"/>
      <c r="F173" s="25" t="n"/>
      <c r="G173" s="26">
        <f>IF(AND(E173="",F173=""),"",$C$6+SUM(E$9:E173)-SUM(F$9:F173))</f>
        <v/>
      </c>
      <c r="H173" s="27">
        <f>IF(A173="","",IFERROR(CHOOSE(MONTH(A173),"01 Januar","02 Februar","03 März","04 April","05 Mai","06 Juni","07 Juli","08 August","09 September","10 Oktober","11 November","12 Dezember"),"Datum prüfen"))</f>
        <v/>
      </c>
      <c r="I173" s="28">
        <f>IF(AND(A173="",B173="",C173="",E173="",F173=""),"",IF(AND(E173&lt;&gt;"",F173&lt;&gt;""),"Nur Einnahme ODER Ausgabe",IF(A173="","Datum fehlt",IF(NOT(ISNUMBER(A173)),"Datum prüfen",IF(YEAR(A173)&lt;&gt;$C$5,"Datum nicht im Jahr "&amp;$C$5,IF(A173&lt;MAX(A$8:A172),"Datum früher als eine Zeile davor",IF(AND(E173="",F173=""),"Betrag fehlt",IF(G173&lt;0,"Bestand unter null – Einnahme vergessen?",IF(B173="","Beleg-Nr. fehlt","")))))))))</f>
        <v/>
      </c>
    </row>
    <row r="174">
      <c r="A174" s="23" t="n"/>
      <c r="B174" s="24" t="n"/>
      <c r="C174" s="24" t="n"/>
      <c r="D174" s="24" t="n"/>
      <c r="E174" s="25" t="n"/>
      <c r="F174" s="25" t="n"/>
      <c r="G174" s="26">
        <f>IF(AND(E174="",F174=""),"",$C$6+SUM(E$9:E174)-SUM(F$9:F174))</f>
        <v/>
      </c>
      <c r="H174" s="27">
        <f>IF(A174="","",IFERROR(CHOOSE(MONTH(A174),"01 Januar","02 Februar","03 März","04 April","05 Mai","06 Juni","07 Juli","08 August","09 September","10 Oktober","11 November","12 Dezember"),"Datum prüfen"))</f>
        <v/>
      </c>
      <c r="I174" s="28">
        <f>IF(AND(A174="",B174="",C174="",E174="",F174=""),"",IF(AND(E174&lt;&gt;"",F174&lt;&gt;""),"Nur Einnahme ODER Ausgabe",IF(A174="","Datum fehlt",IF(NOT(ISNUMBER(A174)),"Datum prüfen",IF(YEAR(A174)&lt;&gt;$C$5,"Datum nicht im Jahr "&amp;$C$5,IF(A174&lt;MAX(A$8:A173),"Datum früher als eine Zeile davor",IF(AND(E174="",F174=""),"Betrag fehlt",IF(G174&lt;0,"Bestand unter null – Einnahme vergessen?",IF(B174="","Beleg-Nr. fehlt","")))))))))</f>
        <v/>
      </c>
    </row>
    <row r="175">
      <c r="A175" s="23" t="n"/>
      <c r="B175" s="24" t="n"/>
      <c r="C175" s="24" t="n"/>
      <c r="D175" s="24" t="n"/>
      <c r="E175" s="25" t="n"/>
      <c r="F175" s="25" t="n"/>
      <c r="G175" s="26">
        <f>IF(AND(E175="",F175=""),"",$C$6+SUM(E$9:E175)-SUM(F$9:F175))</f>
        <v/>
      </c>
      <c r="H175" s="27">
        <f>IF(A175="","",IFERROR(CHOOSE(MONTH(A175),"01 Januar","02 Februar","03 März","04 April","05 Mai","06 Juni","07 Juli","08 August","09 September","10 Oktober","11 November","12 Dezember"),"Datum prüfen"))</f>
        <v/>
      </c>
      <c r="I175" s="28">
        <f>IF(AND(A175="",B175="",C175="",E175="",F175=""),"",IF(AND(E175&lt;&gt;"",F175&lt;&gt;""),"Nur Einnahme ODER Ausgabe",IF(A175="","Datum fehlt",IF(NOT(ISNUMBER(A175)),"Datum prüfen",IF(YEAR(A175)&lt;&gt;$C$5,"Datum nicht im Jahr "&amp;$C$5,IF(A175&lt;MAX(A$8:A174),"Datum früher als eine Zeile davor",IF(AND(E175="",F175=""),"Betrag fehlt",IF(G175&lt;0,"Bestand unter null – Einnahme vergessen?",IF(B175="","Beleg-Nr. fehlt","")))))))))</f>
        <v/>
      </c>
    </row>
    <row r="176">
      <c r="A176" s="23" t="n"/>
      <c r="B176" s="24" t="n"/>
      <c r="C176" s="24" t="n"/>
      <c r="D176" s="24" t="n"/>
      <c r="E176" s="25" t="n"/>
      <c r="F176" s="25" t="n"/>
      <c r="G176" s="26">
        <f>IF(AND(E176="",F176=""),"",$C$6+SUM(E$9:E176)-SUM(F$9:F176))</f>
        <v/>
      </c>
      <c r="H176" s="27">
        <f>IF(A176="","",IFERROR(CHOOSE(MONTH(A176),"01 Januar","02 Februar","03 März","04 April","05 Mai","06 Juni","07 Juli","08 August","09 September","10 Oktober","11 November","12 Dezember"),"Datum prüfen"))</f>
        <v/>
      </c>
      <c r="I176" s="28">
        <f>IF(AND(A176="",B176="",C176="",E176="",F176=""),"",IF(AND(E176&lt;&gt;"",F176&lt;&gt;""),"Nur Einnahme ODER Ausgabe",IF(A176="","Datum fehlt",IF(NOT(ISNUMBER(A176)),"Datum prüfen",IF(YEAR(A176)&lt;&gt;$C$5,"Datum nicht im Jahr "&amp;$C$5,IF(A176&lt;MAX(A$8:A175),"Datum früher als eine Zeile davor",IF(AND(E176="",F176=""),"Betrag fehlt",IF(G176&lt;0,"Bestand unter null – Einnahme vergessen?",IF(B176="","Beleg-Nr. fehlt","")))))))))</f>
        <v/>
      </c>
    </row>
    <row r="177">
      <c r="A177" s="23" t="n"/>
      <c r="B177" s="24" t="n"/>
      <c r="C177" s="24" t="n"/>
      <c r="D177" s="24" t="n"/>
      <c r="E177" s="25" t="n"/>
      <c r="F177" s="25" t="n"/>
      <c r="G177" s="26">
        <f>IF(AND(E177="",F177=""),"",$C$6+SUM(E$9:E177)-SUM(F$9:F177))</f>
        <v/>
      </c>
      <c r="H177" s="27">
        <f>IF(A177="","",IFERROR(CHOOSE(MONTH(A177),"01 Januar","02 Februar","03 März","04 April","05 Mai","06 Juni","07 Juli","08 August","09 September","10 Oktober","11 November","12 Dezember"),"Datum prüfen"))</f>
        <v/>
      </c>
      <c r="I177" s="28">
        <f>IF(AND(A177="",B177="",C177="",E177="",F177=""),"",IF(AND(E177&lt;&gt;"",F177&lt;&gt;""),"Nur Einnahme ODER Ausgabe",IF(A177="","Datum fehlt",IF(NOT(ISNUMBER(A177)),"Datum prüfen",IF(YEAR(A177)&lt;&gt;$C$5,"Datum nicht im Jahr "&amp;$C$5,IF(A177&lt;MAX(A$8:A176),"Datum früher als eine Zeile davor",IF(AND(E177="",F177=""),"Betrag fehlt",IF(G177&lt;0,"Bestand unter null – Einnahme vergessen?",IF(B177="","Beleg-Nr. fehlt","")))))))))</f>
        <v/>
      </c>
    </row>
    <row r="178">
      <c r="A178" s="23" t="n"/>
      <c r="B178" s="24" t="n"/>
      <c r="C178" s="24" t="n"/>
      <c r="D178" s="24" t="n"/>
      <c r="E178" s="25" t="n"/>
      <c r="F178" s="25" t="n"/>
      <c r="G178" s="26">
        <f>IF(AND(E178="",F178=""),"",$C$6+SUM(E$9:E178)-SUM(F$9:F178))</f>
        <v/>
      </c>
      <c r="H178" s="27">
        <f>IF(A178="","",IFERROR(CHOOSE(MONTH(A178),"01 Januar","02 Februar","03 März","04 April","05 Mai","06 Juni","07 Juli","08 August","09 September","10 Oktober","11 November","12 Dezember"),"Datum prüfen"))</f>
        <v/>
      </c>
      <c r="I178" s="28">
        <f>IF(AND(A178="",B178="",C178="",E178="",F178=""),"",IF(AND(E178&lt;&gt;"",F178&lt;&gt;""),"Nur Einnahme ODER Ausgabe",IF(A178="","Datum fehlt",IF(NOT(ISNUMBER(A178)),"Datum prüfen",IF(YEAR(A178)&lt;&gt;$C$5,"Datum nicht im Jahr "&amp;$C$5,IF(A178&lt;MAX(A$8:A177),"Datum früher als eine Zeile davor",IF(AND(E178="",F178=""),"Betrag fehlt",IF(G178&lt;0,"Bestand unter null – Einnahme vergessen?",IF(B178="","Beleg-Nr. fehlt","")))))))))</f>
        <v/>
      </c>
    </row>
    <row r="179">
      <c r="A179" s="23" t="n"/>
      <c r="B179" s="24" t="n"/>
      <c r="C179" s="24" t="n"/>
      <c r="D179" s="24" t="n"/>
      <c r="E179" s="25" t="n"/>
      <c r="F179" s="25" t="n"/>
      <c r="G179" s="26">
        <f>IF(AND(E179="",F179=""),"",$C$6+SUM(E$9:E179)-SUM(F$9:F179))</f>
        <v/>
      </c>
      <c r="H179" s="27">
        <f>IF(A179="","",IFERROR(CHOOSE(MONTH(A179),"01 Januar","02 Februar","03 März","04 April","05 Mai","06 Juni","07 Juli","08 August","09 September","10 Oktober","11 November","12 Dezember"),"Datum prüfen"))</f>
        <v/>
      </c>
      <c r="I179" s="28">
        <f>IF(AND(A179="",B179="",C179="",E179="",F179=""),"",IF(AND(E179&lt;&gt;"",F179&lt;&gt;""),"Nur Einnahme ODER Ausgabe",IF(A179="","Datum fehlt",IF(NOT(ISNUMBER(A179)),"Datum prüfen",IF(YEAR(A179)&lt;&gt;$C$5,"Datum nicht im Jahr "&amp;$C$5,IF(A179&lt;MAX(A$8:A178),"Datum früher als eine Zeile davor",IF(AND(E179="",F179=""),"Betrag fehlt",IF(G179&lt;0,"Bestand unter null – Einnahme vergessen?",IF(B179="","Beleg-Nr. fehlt","")))))))))</f>
        <v/>
      </c>
    </row>
    <row r="180">
      <c r="A180" s="23" t="n"/>
      <c r="B180" s="24" t="n"/>
      <c r="C180" s="24" t="n"/>
      <c r="D180" s="24" t="n"/>
      <c r="E180" s="25" t="n"/>
      <c r="F180" s="25" t="n"/>
      <c r="G180" s="26">
        <f>IF(AND(E180="",F180=""),"",$C$6+SUM(E$9:E180)-SUM(F$9:F180))</f>
        <v/>
      </c>
      <c r="H180" s="27">
        <f>IF(A180="","",IFERROR(CHOOSE(MONTH(A180),"01 Januar","02 Februar","03 März","04 April","05 Mai","06 Juni","07 Juli","08 August","09 September","10 Oktober","11 November","12 Dezember"),"Datum prüfen"))</f>
        <v/>
      </c>
      <c r="I180" s="28">
        <f>IF(AND(A180="",B180="",C180="",E180="",F180=""),"",IF(AND(E180&lt;&gt;"",F180&lt;&gt;""),"Nur Einnahme ODER Ausgabe",IF(A180="","Datum fehlt",IF(NOT(ISNUMBER(A180)),"Datum prüfen",IF(YEAR(A180)&lt;&gt;$C$5,"Datum nicht im Jahr "&amp;$C$5,IF(A180&lt;MAX(A$8:A179),"Datum früher als eine Zeile davor",IF(AND(E180="",F180=""),"Betrag fehlt",IF(G180&lt;0,"Bestand unter null – Einnahme vergessen?",IF(B180="","Beleg-Nr. fehlt","")))))))))</f>
        <v/>
      </c>
    </row>
    <row r="181">
      <c r="A181" s="23" t="n"/>
      <c r="B181" s="24" t="n"/>
      <c r="C181" s="24" t="n"/>
      <c r="D181" s="24" t="n"/>
      <c r="E181" s="25" t="n"/>
      <c r="F181" s="25" t="n"/>
      <c r="G181" s="26">
        <f>IF(AND(E181="",F181=""),"",$C$6+SUM(E$9:E181)-SUM(F$9:F181))</f>
        <v/>
      </c>
      <c r="H181" s="27">
        <f>IF(A181="","",IFERROR(CHOOSE(MONTH(A181),"01 Januar","02 Februar","03 März","04 April","05 Mai","06 Juni","07 Juli","08 August","09 September","10 Oktober","11 November","12 Dezember"),"Datum prüfen"))</f>
        <v/>
      </c>
      <c r="I181" s="28">
        <f>IF(AND(A181="",B181="",C181="",E181="",F181=""),"",IF(AND(E181&lt;&gt;"",F181&lt;&gt;""),"Nur Einnahme ODER Ausgabe",IF(A181="","Datum fehlt",IF(NOT(ISNUMBER(A181)),"Datum prüfen",IF(YEAR(A181)&lt;&gt;$C$5,"Datum nicht im Jahr "&amp;$C$5,IF(A181&lt;MAX(A$8:A180),"Datum früher als eine Zeile davor",IF(AND(E181="",F181=""),"Betrag fehlt",IF(G181&lt;0,"Bestand unter null – Einnahme vergessen?",IF(B181="","Beleg-Nr. fehlt","")))))))))</f>
        <v/>
      </c>
    </row>
    <row r="182">
      <c r="A182" s="23" t="n"/>
      <c r="B182" s="24" t="n"/>
      <c r="C182" s="24" t="n"/>
      <c r="D182" s="24" t="n"/>
      <c r="E182" s="25" t="n"/>
      <c r="F182" s="25" t="n"/>
      <c r="G182" s="26">
        <f>IF(AND(E182="",F182=""),"",$C$6+SUM(E$9:E182)-SUM(F$9:F182))</f>
        <v/>
      </c>
      <c r="H182" s="27">
        <f>IF(A182="","",IFERROR(CHOOSE(MONTH(A182),"01 Januar","02 Februar","03 März","04 April","05 Mai","06 Juni","07 Juli","08 August","09 September","10 Oktober","11 November","12 Dezember"),"Datum prüfen"))</f>
        <v/>
      </c>
      <c r="I182" s="28">
        <f>IF(AND(A182="",B182="",C182="",E182="",F182=""),"",IF(AND(E182&lt;&gt;"",F182&lt;&gt;""),"Nur Einnahme ODER Ausgabe",IF(A182="","Datum fehlt",IF(NOT(ISNUMBER(A182)),"Datum prüfen",IF(YEAR(A182)&lt;&gt;$C$5,"Datum nicht im Jahr "&amp;$C$5,IF(A182&lt;MAX(A$8:A181),"Datum früher als eine Zeile davor",IF(AND(E182="",F182=""),"Betrag fehlt",IF(G182&lt;0,"Bestand unter null – Einnahme vergessen?",IF(B182="","Beleg-Nr. fehlt","")))))))))</f>
        <v/>
      </c>
    </row>
    <row r="183">
      <c r="A183" s="23" t="n"/>
      <c r="B183" s="24" t="n"/>
      <c r="C183" s="24" t="n"/>
      <c r="D183" s="24" t="n"/>
      <c r="E183" s="25" t="n"/>
      <c r="F183" s="25" t="n"/>
      <c r="G183" s="26">
        <f>IF(AND(E183="",F183=""),"",$C$6+SUM(E$9:E183)-SUM(F$9:F183))</f>
        <v/>
      </c>
      <c r="H183" s="27">
        <f>IF(A183="","",IFERROR(CHOOSE(MONTH(A183),"01 Januar","02 Februar","03 März","04 April","05 Mai","06 Juni","07 Juli","08 August","09 September","10 Oktober","11 November","12 Dezember"),"Datum prüfen"))</f>
        <v/>
      </c>
      <c r="I183" s="28">
        <f>IF(AND(A183="",B183="",C183="",E183="",F183=""),"",IF(AND(E183&lt;&gt;"",F183&lt;&gt;""),"Nur Einnahme ODER Ausgabe",IF(A183="","Datum fehlt",IF(NOT(ISNUMBER(A183)),"Datum prüfen",IF(YEAR(A183)&lt;&gt;$C$5,"Datum nicht im Jahr "&amp;$C$5,IF(A183&lt;MAX(A$8:A182),"Datum früher als eine Zeile davor",IF(AND(E183="",F183=""),"Betrag fehlt",IF(G183&lt;0,"Bestand unter null – Einnahme vergessen?",IF(B183="","Beleg-Nr. fehlt","")))))))))</f>
        <v/>
      </c>
    </row>
    <row r="184">
      <c r="A184" s="23" t="n"/>
      <c r="B184" s="24" t="n"/>
      <c r="C184" s="24" t="n"/>
      <c r="D184" s="24" t="n"/>
      <c r="E184" s="25" t="n"/>
      <c r="F184" s="25" t="n"/>
      <c r="G184" s="26">
        <f>IF(AND(E184="",F184=""),"",$C$6+SUM(E$9:E184)-SUM(F$9:F184))</f>
        <v/>
      </c>
      <c r="H184" s="27">
        <f>IF(A184="","",IFERROR(CHOOSE(MONTH(A184),"01 Januar","02 Februar","03 März","04 April","05 Mai","06 Juni","07 Juli","08 August","09 September","10 Oktober","11 November","12 Dezember"),"Datum prüfen"))</f>
        <v/>
      </c>
      <c r="I184" s="28">
        <f>IF(AND(A184="",B184="",C184="",E184="",F184=""),"",IF(AND(E184&lt;&gt;"",F184&lt;&gt;""),"Nur Einnahme ODER Ausgabe",IF(A184="","Datum fehlt",IF(NOT(ISNUMBER(A184)),"Datum prüfen",IF(YEAR(A184)&lt;&gt;$C$5,"Datum nicht im Jahr "&amp;$C$5,IF(A184&lt;MAX(A$8:A183),"Datum früher als eine Zeile davor",IF(AND(E184="",F184=""),"Betrag fehlt",IF(G184&lt;0,"Bestand unter null – Einnahme vergessen?",IF(B184="","Beleg-Nr. fehlt","")))))))))</f>
        <v/>
      </c>
    </row>
    <row r="185">
      <c r="A185" s="23" t="n"/>
      <c r="B185" s="24" t="n"/>
      <c r="C185" s="24" t="n"/>
      <c r="D185" s="24" t="n"/>
      <c r="E185" s="25" t="n"/>
      <c r="F185" s="25" t="n"/>
      <c r="G185" s="26">
        <f>IF(AND(E185="",F185=""),"",$C$6+SUM(E$9:E185)-SUM(F$9:F185))</f>
        <v/>
      </c>
      <c r="H185" s="27">
        <f>IF(A185="","",IFERROR(CHOOSE(MONTH(A185),"01 Januar","02 Februar","03 März","04 April","05 Mai","06 Juni","07 Juli","08 August","09 September","10 Oktober","11 November","12 Dezember"),"Datum prüfen"))</f>
        <v/>
      </c>
      <c r="I185" s="28">
        <f>IF(AND(A185="",B185="",C185="",E185="",F185=""),"",IF(AND(E185&lt;&gt;"",F185&lt;&gt;""),"Nur Einnahme ODER Ausgabe",IF(A185="","Datum fehlt",IF(NOT(ISNUMBER(A185)),"Datum prüfen",IF(YEAR(A185)&lt;&gt;$C$5,"Datum nicht im Jahr "&amp;$C$5,IF(A185&lt;MAX(A$8:A184),"Datum früher als eine Zeile davor",IF(AND(E185="",F185=""),"Betrag fehlt",IF(G185&lt;0,"Bestand unter null – Einnahme vergessen?",IF(B185="","Beleg-Nr. fehlt","")))))))))</f>
        <v/>
      </c>
    </row>
    <row r="186">
      <c r="A186" s="23" t="n"/>
      <c r="B186" s="24" t="n"/>
      <c r="C186" s="24" t="n"/>
      <c r="D186" s="24" t="n"/>
      <c r="E186" s="25" t="n"/>
      <c r="F186" s="25" t="n"/>
      <c r="G186" s="26">
        <f>IF(AND(E186="",F186=""),"",$C$6+SUM(E$9:E186)-SUM(F$9:F186))</f>
        <v/>
      </c>
      <c r="H186" s="27">
        <f>IF(A186="","",IFERROR(CHOOSE(MONTH(A186),"01 Januar","02 Februar","03 März","04 April","05 Mai","06 Juni","07 Juli","08 August","09 September","10 Oktober","11 November","12 Dezember"),"Datum prüfen"))</f>
        <v/>
      </c>
      <c r="I186" s="28">
        <f>IF(AND(A186="",B186="",C186="",E186="",F186=""),"",IF(AND(E186&lt;&gt;"",F186&lt;&gt;""),"Nur Einnahme ODER Ausgabe",IF(A186="","Datum fehlt",IF(NOT(ISNUMBER(A186)),"Datum prüfen",IF(YEAR(A186)&lt;&gt;$C$5,"Datum nicht im Jahr "&amp;$C$5,IF(A186&lt;MAX(A$8:A185),"Datum früher als eine Zeile davor",IF(AND(E186="",F186=""),"Betrag fehlt",IF(G186&lt;0,"Bestand unter null – Einnahme vergessen?",IF(B186="","Beleg-Nr. fehlt","")))))))))</f>
        <v/>
      </c>
    </row>
    <row r="187">
      <c r="A187" s="23" t="n"/>
      <c r="B187" s="24" t="n"/>
      <c r="C187" s="24" t="n"/>
      <c r="D187" s="24" t="n"/>
      <c r="E187" s="25" t="n"/>
      <c r="F187" s="25" t="n"/>
      <c r="G187" s="26">
        <f>IF(AND(E187="",F187=""),"",$C$6+SUM(E$9:E187)-SUM(F$9:F187))</f>
        <v/>
      </c>
      <c r="H187" s="27">
        <f>IF(A187="","",IFERROR(CHOOSE(MONTH(A187),"01 Januar","02 Februar","03 März","04 April","05 Mai","06 Juni","07 Juli","08 August","09 September","10 Oktober","11 November","12 Dezember"),"Datum prüfen"))</f>
        <v/>
      </c>
      <c r="I187" s="28">
        <f>IF(AND(A187="",B187="",C187="",E187="",F187=""),"",IF(AND(E187&lt;&gt;"",F187&lt;&gt;""),"Nur Einnahme ODER Ausgabe",IF(A187="","Datum fehlt",IF(NOT(ISNUMBER(A187)),"Datum prüfen",IF(YEAR(A187)&lt;&gt;$C$5,"Datum nicht im Jahr "&amp;$C$5,IF(A187&lt;MAX(A$8:A186),"Datum früher als eine Zeile davor",IF(AND(E187="",F187=""),"Betrag fehlt",IF(G187&lt;0,"Bestand unter null – Einnahme vergessen?",IF(B187="","Beleg-Nr. fehlt","")))))))))</f>
        <v/>
      </c>
    </row>
    <row r="188">
      <c r="A188" s="23" t="n"/>
      <c r="B188" s="24" t="n"/>
      <c r="C188" s="24" t="n"/>
      <c r="D188" s="24" t="n"/>
      <c r="E188" s="25" t="n"/>
      <c r="F188" s="25" t="n"/>
      <c r="G188" s="26">
        <f>IF(AND(E188="",F188=""),"",$C$6+SUM(E$9:E188)-SUM(F$9:F188))</f>
        <v/>
      </c>
      <c r="H188" s="27">
        <f>IF(A188="","",IFERROR(CHOOSE(MONTH(A188),"01 Januar","02 Februar","03 März","04 April","05 Mai","06 Juni","07 Juli","08 August","09 September","10 Oktober","11 November","12 Dezember"),"Datum prüfen"))</f>
        <v/>
      </c>
      <c r="I188" s="28">
        <f>IF(AND(A188="",B188="",C188="",E188="",F188=""),"",IF(AND(E188&lt;&gt;"",F188&lt;&gt;""),"Nur Einnahme ODER Ausgabe",IF(A188="","Datum fehlt",IF(NOT(ISNUMBER(A188)),"Datum prüfen",IF(YEAR(A188)&lt;&gt;$C$5,"Datum nicht im Jahr "&amp;$C$5,IF(A188&lt;MAX(A$8:A187),"Datum früher als eine Zeile davor",IF(AND(E188="",F188=""),"Betrag fehlt",IF(G188&lt;0,"Bestand unter null – Einnahme vergessen?",IF(B188="","Beleg-Nr. fehlt","")))))))))</f>
        <v/>
      </c>
    </row>
    <row r="189">
      <c r="A189" s="23" t="n"/>
      <c r="B189" s="24" t="n"/>
      <c r="C189" s="24" t="n"/>
      <c r="D189" s="24" t="n"/>
      <c r="E189" s="25" t="n"/>
      <c r="F189" s="25" t="n"/>
      <c r="G189" s="26">
        <f>IF(AND(E189="",F189=""),"",$C$6+SUM(E$9:E189)-SUM(F$9:F189))</f>
        <v/>
      </c>
      <c r="H189" s="27">
        <f>IF(A189="","",IFERROR(CHOOSE(MONTH(A189),"01 Januar","02 Februar","03 März","04 April","05 Mai","06 Juni","07 Juli","08 August","09 September","10 Oktober","11 November","12 Dezember"),"Datum prüfen"))</f>
        <v/>
      </c>
      <c r="I189" s="28">
        <f>IF(AND(A189="",B189="",C189="",E189="",F189=""),"",IF(AND(E189&lt;&gt;"",F189&lt;&gt;""),"Nur Einnahme ODER Ausgabe",IF(A189="","Datum fehlt",IF(NOT(ISNUMBER(A189)),"Datum prüfen",IF(YEAR(A189)&lt;&gt;$C$5,"Datum nicht im Jahr "&amp;$C$5,IF(A189&lt;MAX(A$8:A188),"Datum früher als eine Zeile davor",IF(AND(E189="",F189=""),"Betrag fehlt",IF(G189&lt;0,"Bestand unter null – Einnahme vergessen?",IF(B189="","Beleg-Nr. fehlt","")))))))))</f>
        <v/>
      </c>
    </row>
    <row r="190">
      <c r="A190" s="23" t="n"/>
      <c r="B190" s="24" t="n"/>
      <c r="C190" s="24" t="n"/>
      <c r="D190" s="24" t="n"/>
      <c r="E190" s="25" t="n"/>
      <c r="F190" s="25" t="n"/>
      <c r="G190" s="26">
        <f>IF(AND(E190="",F190=""),"",$C$6+SUM(E$9:E190)-SUM(F$9:F190))</f>
        <v/>
      </c>
      <c r="H190" s="27">
        <f>IF(A190="","",IFERROR(CHOOSE(MONTH(A190),"01 Januar","02 Februar","03 März","04 April","05 Mai","06 Juni","07 Juli","08 August","09 September","10 Oktober","11 November","12 Dezember"),"Datum prüfen"))</f>
        <v/>
      </c>
      <c r="I190" s="28">
        <f>IF(AND(A190="",B190="",C190="",E190="",F190=""),"",IF(AND(E190&lt;&gt;"",F190&lt;&gt;""),"Nur Einnahme ODER Ausgabe",IF(A190="","Datum fehlt",IF(NOT(ISNUMBER(A190)),"Datum prüfen",IF(YEAR(A190)&lt;&gt;$C$5,"Datum nicht im Jahr "&amp;$C$5,IF(A190&lt;MAX(A$8:A189),"Datum früher als eine Zeile davor",IF(AND(E190="",F190=""),"Betrag fehlt",IF(G190&lt;0,"Bestand unter null – Einnahme vergessen?",IF(B190="","Beleg-Nr. fehlt","")))))))))</f>
        <v/>
      </c>
    </row>
    <row r="191">
      <c r="A191" s="23" t="n"/>
      <c r="B191" s="24" t="n"/>
      <c r="C191" s="24" t="n"/>
      <c r="D191" s="24" t="n"/>
      <c r="E191" s="25" t="n"/>
      <c r="F191" s="25" t="n"/>
      <c r="G191" s="26">
        <f>IF(AND(E191="",F191=""),"",$C$6+SUM(E$9:E191)-SUM(F$9:F191))</f>
        <v/>
      </c>
      <c r="H191" s="27">
        <f>IF(A191="","",IFERROR(CHOOSE(MONTH(A191),"01 Januar","02 Februar","03 März","04 April","05 Mai","06 Juni","07 Juli","08 August","09 September","10 Oktober","11 November","12 Dezember"),"Datum prüfen"))</f>
        <v/>
      </c>
      <c r="I191" s="28">
        <f>IF(AND(A191="",B191="",C191="",E191="",F191=""),"",IF(AND(E191&lt;&gt;"",F191&lt;&gt;""),"Nur Einnahme ODER Ausgabe",IF(A191="","Datum fehlt",IF(NOT(ISNUMBER(A191)),"Datum prüfen",IF(YEAR(A191)&lt;&gt;$C$5,"Datum nicht im Jahr "&amp;$C$5,IF(A191&lt;MAX(A$8:A190),"Datum früher als eine Zeile davor",IF(AND(E191="",F191=""),"Betrag fehlt",IF(G191&lt;0,"Bestand unter null – Einnahme vergessen?",IF(B191="","Beleg-Nr. fehlt","")))))))))</f>
        <v/>
      </c>
    </row>
    <row r="192">
      <c r="A192" s="23" t="n"/>
      <c r="B192" s="24" t="n"/>
      <c r="C192" s="24" t="n"/>
      <c r="D192" s="24" t="n"/>
      <c r="E192" s="25" t="n"/>
      <c r="F192" s="25" t="n"/>
      <c r="G192" s="26">
        <f>IF(AND(E192="",F192=""),"",$C$6+SUM(E$9:E192)-SUM(F$9:F192))</f>
        <v/>
      </c>
      <c r="H192" s="27">
        <f>IF(A192="","",IFERROR(CHOOSE(MONTH(A192),"01 Januar","02 Februar","03 März","04 April","05 Mai","06 Juni","07 Juli","08 August","09 September","10 Oktober","11 November","12 Dezember"),"Datum prüfen"))</f>
        <v/>
      </c>
      <c r="I192" s="28">
        <f>IF(AND(A192="",B192="",C192="",E192="",F192=""),"",IF(AND(E192&lt;&gt;"",F192&lt;&gt;""),"Nur Einnahme ODER Ausgabe",IF(A192="","Datum fehlt",IF(NOT(ISNUMBER(A192)),"Datum prüfen",IF(YEAR(A192)&lt;&gt;$C$5,"Datum nicht im Jahr "&amp;$C$5,IF(A192&lt;MAX(A$8:A191),"Datum früher als eine Zeile davor",IF(AND(E192="",F192=""),"Betrag fehlt",IF(G192&lt;0,"Bestand unter null – Einnahme vergessen?",IF(B192="","Beleg-Nr. fehlt","")))))))))</f>
        <v/>
      </c>
    </row>
    <row r="193">
      <c r="A193" s="23" t="n"/>
      <c r="B193" s="24" t="n"/>
      <c r="C193" s="24" t="n"/>
      <c r="D193" s="24" t="n"/>
      <c r="E193" s="25" t="n"/>
      <c r="F193" s="25" t="n"/>
      <c r="G193" s="26">
        <f>IF(AND(E193="",F193=""),"",$C$6+SUM(E$9:E193)-SUM(F$9:F193))</f>
        <v/>
      </c>
      <c r="H193" s="27">
        <f>IF(A193="","",IFERROR(CHOOSE(MONTH(A193),"01 Januar","02 Februar","03 März","04 April","05 Mai","06 Juni","07 Juli","08 August","09 September","10 Oktober","11 November","12 Dezember"),"Datum prüfen"))</f>
        <v/>
      </c>
      <c r="I193" s="28">
        <f>IF(AND(A193="",B193="",C193="",E193="",F193=""),"",IF(AND(E193&lt;&gt;"",F193&lt;&gt;""),"Nur Einnahme ODER Ausgabe",IF(A193="","Datum fehlt",IF(NOT(ISNUMBER(A193)),"Datum prüfen",IF(YEAR(A193)&lt;&gt;$C$5,"Datum nicht im Jahr "&amp;$C$5,IF(A193&lt;MAX(A$8:A192),"Datum früher als eine Zeile davor",IF(AND(E193="",F193=""),"Betrag fehlt",IF(G193&lt;0,"Bestand unter null – Einnahme vergessen?",IF(B193="","Beleg-Nr. fehlt","")))))))))</f>
        <v/>
      </c>
    </row>
    <row r="194">
      <c r="A194" s="23" t="n"/>
      <c r="B194" s="24" t="n"/>
      <c r="C194" s="24" t="n"/>
      <c r="D194" s="24" t="n"/>
      <c r="E194" s="25" t="n"/>
      <c r="F194" s="25" t="n"/>
      <c r="G194" s="26">
        <f>IF(AND(E194="",F194=""),"",$C$6+SUM(E$9:E194)-SUM(F$9:F194))</f>
        <v/>
      </c>
      <c r="H194" s="27">
        <f>IF(A194="","",IFERROR(CHOOSE(MONTH(A194),"01 Januar","02 Februar","03 März","04 April","05 Mai","06 Juni","07 Juli","08 August","09 September","10 Oktober","11 November","12 Dezember"),"Datum prüfen"))</f>
        <v/>
      </c>
      <c r="I194" s="28">
        <f>IF(AND(A194="",B194="",C194="",E194="",F194=""),"",IF(AND(E194&lt;&gt;"",F194&lt;&gt;""),"Nur Einnahme ODER Ausgabe",IF(A194="","Datum fehlt",IF(NOT(ISNUMBER(A194)),"Datum prüfen",IF(YEAR(A194)&lt;&gt;$C$5,"Datum nicht im Jahr "&amp;$C$5,IF(A194&lt;MAX(A$8:A193),"Datum früher als eine Zeile davor",IF(AND(E194="",F194=""),"Betrag fehlt",IF(G194&lt;0,"Bestand unter null – Einnahme vergessen?",IF(B194="","Beleg-Nr. fehlt","")))))))))</f>
        <v/>
      </c>
    </row>
    <row r="195">
      <c r="A195" s="23" t="n"/>
      <c r="B195" s="24" t="n"/>
      <c r="C195" s="24" t="n"/>
      <c r="D195" s="24" t="n"/>
      <c r="E195" s="25" t="n"/>
      <c r="F195" s="25" t="n"/>
      <c r="G195" s="26">
        <f>IF(AND(E195="",F195=""),"",$C$6+SUM(E$9:E195)-SUM(F$9:F195))</f>
        <v/>
      </c>
      <c r="H195" s="27">
        <f>IF(A195="","",IFERROR(CHOOSE(MONTH(A195),"01 Januar","02 Februar","03 März","04 April","05 Mai","06 Juni","07 Juli","08 August","09 September","10 Oktober","11 November","12 Dezember"),"Datum prüfen"))</f>
        <v/>
      </c>
      <c r="I195" s="28">
        <f>IF(AND(A195="",B195="",C195="",E195="",F195=""),"",IF(AND(E195&lt;&gt;"",F195&lt;&gt;""),"Nur Einnahme ODER Ausgabe",IF(A195="","Datum fehlt",IF(NOT(ISNUMBER(A195)),"Datum prüfen",IF(YEAR(A195)&lt;&gt;$C$5,"Datum nicht im Jahr "&amp;$C$5,IF(A195&lt;MAX(A$8:A194),"Datum früher als eine Zeile davor",IF(AND(E195="",F195=""),"Betrag fehlt",IF(G195&lt;0,"Bestand unter null – Einnahme vergessen?",IF(B195="","Beleg-Nr. fehlt","")))))))))</f>
        <v/>
      </c>
    </row>
    <row r="196">
      <c r="A196" s="23" t="n"/>
      <c r="B196" s="24" t="n"/>
      <c r="C196" s="24" t="n"/>
      <c r="D196" s="24" t="n"/>
      <c r="E196" s="25" t="n"/>
      <c r="F196" s="25" t="n"/>
      <c r="G196" s="26">
        <f>IF(AND(E196="",F196=""),"",$C$6+SUM(E$9:E196)-SUM(F$9:F196))</f>
        <v/>
      </c>
      <c r="H196" s="27">
        <f>IF(A196="","",IFERROR(CHOOSE(MONTH(A196),"01 Januar","02 Februar","03 März","04 April","05 Mai","06 Juni","07 Juli","08 August","09 September","10 Oktober","11 November","12 Dezember"),"Datum prüfen"))</f>
        <v/>
      </c>
      <c r="I196" s="28">
        <f>IF(AND(A196="",B196="",C196="",E196="",F196=""),"",IF(AND(E196&lt;&gt;"",F196&lt;&gt;""),"Nur Einnahme ODER Ausgabe",IF(A196="","Datum fehlt",IF(NOT(ISNUMBER(A196)),"Datum prüfen",IF(YEAR(A196)&lt;&gt;$C$5,"Datum nicht im Jahr "&amp;$C$5,IF(A196&lt;MAX(A$8:A195),"Datum früher als eine Zeile davor",IF(AND(E196="",F196=""),"Betrag fehlt",IF(G196&lt;0,"Bestand unter null – Einnahme vergessen?",IF(B196="","Beleg-Nr. fehlt","")))))))))</f>
        <v/>
      </c>
    </row>
    <row r="197">
      <c r="A197" s="23" t="n"/>
      <c r="B197" s="24" t="n"/>
      <c r="C197" s="24" t="n"/>
      <c r="D197" s="24" t="n"/>
      <c r="E197" s="25" t="n"/>
      <c r="F197" s="25" t="n"/>
      <c r="G197" s="26">
        <f>IF(AND(E197="",F197=""),"",$C$6+SUM(E$9:E197)-SUM(F$9:F197))</f>
        <v/>
      </c>
      <c r="H197" s="27">
        <f>IF(A197="","",IFERROR(CHOOSE(MONTH(A197),"01 Januar","02 Februar","03 März","04 April","05 Mai","06 Juni","07 Juli","08 August","09 September","10 Oktober","11 November","12 Dezember"),"Datum prüfen"))</f>
        <v/>
      </c>
      <c r="I197" s="28">
        <f>IF(AND(A197="",B197="",C197="",E197="",F197=""),"",IF(AND(E197&lt;&gt;"",F197&lt;&gt;""),"Nur Einnahme ODER Ausgabe",IF(A197="","Datum fehlt",IF(NOT(ISNUMBER(A197)),"Datum prüfen",IF(YEAR(A197)&lt;&gt;$C$5,"Datum nicht im Jahr "&amp;$C$5,IF(A197&lt;MAX(A$8:A196),"Datum früher als eine Zeile davor",IF(AND(E197="",F197=""),"Betrag fehlt",IF(G197&lt;0,"Bestand unter null – Einnahme vergessen?",IF(B197="","Beleg-Nr. fehlt","")))))))))</f>
        <v/>
      </c>
    </row>
    <row r="198">
      <c r="A198" s="23" t="n"/>
      <c r="B198" s="24" t="n"/>
      <c r="C198" s="24" t="n"/>
      <c r="D198" s="24" t="n"/>
      <c r="E198" s="25" t="n"/>
      <c r="F198" s="25" t="n"/>
      <c r="G198" s="26">
        <f>IF(AND(E198="",F198=""),"",$C$6+SUM(E$9:E198)-SUM(F$9:F198))</f>
        <v/>
      </c>
      <c r="H198" s="27">
        <f>IF(A198="","",IFERROR(CHOOSE(MONTH(A198),"01 Januar","02 Februar","03 März","04 April","05 Mai","06 Juni","07 Juli","08 August","09 September","10 Oktober","11 November","12 Dezember"),"Datum prüfen"))</f>
        <v/>
      </c>
      <c r="I198" s="28">
        <f>IF(AND(A198="",B198="",C198="",E198="",F198=""),"",IF(AND(E198&lt;&gt;"",F198&lt;&gt;""),"Nur Einnahme ODER Ausgabe",IF(A198="","Datum fehlt",IF(NOT(ISNUMBER(A198)),"Datum prüfen",IF(YEAR(A198)&lt;&gt;$C$5,"Datum nicht im Jahr "&amp;$C$5,IF(A198&lt;MAX(A$8:A197),"Datum früher als eine Zeile davor",IF(AND(E198="",F198=""),"Betrag fehlt",IF(G198&lt;0,"Bestand unter null – Einnahme vergessen?",IF(B198="","Beleg-Nr. fehlt","")))))))))</f>
        <v/>
      </c>
    </row>
    <row r="199">
      <c r="A199" s="23" t="n"/>
      <c r="B199" s="24" t="n"/>
      <c r="C199" s="24" t="n"/>
      <c r="D199" s="24" t="n"/>
      <c r="E199" s="25" t="n"/>
      <c r="F199" s="25" t="n"/>
      <c r="G199" s="26">
        <f>IF(AND(E199="",F199=""),"",$C$6+SUM(E$9:E199)-SUM(F$9:F199))</f>
        <v/>
      </c>
      <c r="H199" s="27">
        <f>IF(A199="","",IFERROR(CHOOSE(MONTH(A199),"01 Januar","02 Februar","03 März","04 April","05 Mai","06 Juni","07 Juli","08 August","09 September","10 Oktober","11 November","12 Dezember"),"Datum prüfen"))</f>
        <v/>
      </c>
      <c r="I199" s="28">
        <f>IF(AND(A199="",B199="",C199="",E199="",F199=""),"",IF(AND(E199&lt;&gt;"",F199&lt;&gt;""),"Nur Einnahme ODER Ausgabe",IF(A199="","Datum fehlt",IF(NOT(ISNUMBER(A199)),"Datum prüfen",IF(YEAR(A199)&lt;&gt;$C$5,"Datum nicht im Jahr "&amp;$C$5,IF(A199&lt;MAX(A$8:A198),"Datum früher als eine Zeile davor",IF(AND(E199="",F199=""),"Betrag fehlt",IF(G199&lt;0,"Bestand unter null – Einnahme vergessen?",IF(B199="","Beleg-Nr. fehlt","")))))))))</f>
        <v/>
      </c>
    </row>
    <row r="200">
      <c r="A200" s="23" t="n"/>
      <c r="B200" s="24" t="n"/>
      <c r="C200" s="24" t="n"/>
      <c r="D200" s="24" t="n"/>
      <c r="E200" s="25" t="n"/>
      <c r="F200" s="25" t="n"/>
      <c r="G200" s="26">
        <f>IF(AND(E200="",F200=""),"",$C$6+SUM(E$9:E200)-SUM(F$9:F200))</f>
        <v/>
      </c>
      <c r="H200" s="27">
        <f>IF(A200="","",IFERROR(CHOOSE(MONTH(A200),"01 Januar","02 Februar","03 März","04 April","05 Mai","06 Juni","07 Juli","08 August","09 September","10 Oktober","11 November","12 Dezember"),"Datum prüfen"))</f>
        <v/>
      </c>
      <c r="I200" s="28">
        <f>IF(AND(A200="",B200="",C200="",E200="",F200=""),"",IF(AND(E200&lt;&gt;"",F200&lt;&gt;""),"Nur Einnahme ODER Ausgabe",IF(A200="","Datum fehlt",IF(NOT(ISNUMBER(A200)),"Datum prüfen",IF(YEAR(A200)&lt;&gt;$C$5,"Datum nicht im Jahr "&amp;$C$5,IF(A200&lt;MAX(A$8:A199),"Datum früher als eine Zeile davor",IF(AND(E200="",F200=""),"Betrag fehlt",IF(G200&lt;0,"Bestand unter null – Einnahme vergessen?",IF(B200="","Beleg-Nr. fehlt","")))))))))</f>
        <v/>
      </c>
    </row>
    <row r="201">
      <c r="A201" s="23" t="n"/>
      <c r="B201" s="24" t="n"/>
      <c r="C201" s="24" t="n"/>
      <c r="D201" s="24" t="n"/>
      <c r="E201" s="25" t="n"/>
      <c r="F201" s="25" t="n"/>
      <c r="G201" s="26">
        <f>IF(AND(E201="",F201=""),"",$C$6+SUM(E$9:E201)-SUM(F$9:F201))</f>
        <v/>
      </c>
      <c r="H201" s="27">
        <f>IF(A201="","",IFERROR(CHOOSE(MONTH(A201),"01 Januar","02 Februar","03 März","04 April","05 Mai","06 Juni","07 Juli","08 August","09 September","10 Oktober","11 November","12 Dezember"),"Datum prüfen"))</f>
        <v/>
      </c>
      <c r="I201" s="28">
        <f>IF(AND(A201="",B201="",C201="",E201="",F201=""),"",IF(AND(E201&lt;&gt;"",F201&lt;&gt;""),"Nur Einnahme ODER Ausgabe",IF(A201="","Datum fehlt",IF(NOT(ISNUMBER(A201)),"Datum prüfen",IF(YEAR(A201)&lt;&gt;$C$5,"Datum nicht im Jahr "&amp;$C$5,IF(A201&lt;MAX(A$8:A200),"Datum früher als eine Zeile davor",IF(AND(E201="",F201=""),"Betrag fehlt",IF(G201&lt;0,"Bestand unter null – Einnahme vergessen?",IF(B201="","Beleg-Nr. fehlt","")))))))))</f>
        <v/>
      </c>
    </row>
    <row r="202">
      <c r="A202" s="23" t="n"/>
      <c r="B202" s="24" t="n"/>
      <c r="C202" s="24" t="n"/>
      <c r="D202" s="24" t="n"/>
      <c r="E202" s="25" t="n"/>
      <c r="F202" s="25" t="n"/>
      <c r="G202" s="26">
        <f>IF(AND(E202="",F202=""),"",$C$6+SUM(E$9:E202)-SUM(F$9:F202))</f>
        <v/>
      </c>
      <c r="H202" s="27">
        <f>IF(A202="","",IFERROR(CHOOSE(MONTH(A202),"01 Januar","02 Februar","03 März","04 April","05 Mai","06 Juni","07 Juli","08 August","09 September","10 Oktober","11 November","12 Dezember"),"Datum prüfen"))</f>
        <v/>
      </c>
      <c r="I202" s="28">
        <f>IF(AND(A202="",B202="",C202="",E202="",F202=""),"",IF(AND(E202&lt;&gt;"",F202&lt;&gt;""),"Nur Einnahme ODER Ausgabe",IF(A202="","Datum fehlt",IF(NOT(ISNUMBER(A202)),"Datum prüfen",IF(YEAR(A202)&lt;&gt;$C$5,"Datum nicht im Jahr "&amp;$C$5,IF(A202&lt;MAX(A$8:A201),"Datum früher als eine Zeile davor",IF(AND(E202="",F202=""),"Betrag fehlt",IF(G202&lt;0,"Bestand unter null – Einnahme vergessen?",IF(B202="","Beleg-Nr. fehlt","")))))))))</f>
        <v/>
      </c>
    </row>
    <row r="203">
      <c r="A203" s="23" t="n"/>
      <c r="B203" s="24" t="n"/>
      <c r="C203" s="24" t="n"/>
      <c r="D203" s="24" t="n"/>
      <c r="E203" s="25" t="n"/>
      <c r="F203" s="25" t="n"/>
      <c r="G203" s="26">
        <f>IF(AND(E203="",F203=""),"",$C$6+SUM(E$9:E203)-SUM(F$9:F203))</f>
        <v/>
      </c>
      <c r="H203" s="27">
        <f>IF(A203="","",IFERROR(CHOOSE(MONTH(A203),"01 Januar","02 Februar","03 März","04 April","05 Mai","06 Juni","07 Juli","08 August","09 September","10 Oktober","11 November","12 Dezember"),"Datum prüfen"))</f>
        <v/>
      </c>
      <c r="I203" s="28">
        <f>IF(AND(A203="",B203="",C203="",E203="",F203=""),"",IF(AND(E203&lt;&gt;"",F203&lt;&gt;""),"Nur Einnahme ODER Ausgabe",IF(A203="","Datum fehlt",IF(NOT(ISNUMBER(A203)),"Datum prüfen",IF(YEAR(A203)&lt;&gt;$C$5,"Datum nicht im Jahr "&amp;$C$5,IF(A203&lt;MAX(A$8:A202),"Datum früher als eine Zeile davor",IF(AND(E203="",F203=""),"Betrag fehlt",IF(G203&lt;0,"Bestand unter null – Einnahme vergessen?",IF(B203="","Beleg-Nr. fehlt","")))))))))</f>
        <v/>
      </c>
    </row>
    <row r="204">
      <c r="A204" s="23" t="n"/>
      <c r="B204" s="24" t="n"/>
      <c r="C204" s="24" t="n"/>
      <c r="D204" s="24" t="n"/>
      <c r="E204" s="25" t="n"/>
      <c r="F204" s="25" t="n"/>
      <c r="G204" s="26">
        <f>IF(AND(E204="",F204=""),"",$C$6+SUM(E$9:E204)-SUM(F$9:F204))</f>
        <v/>
      </c>
      <c r="H204" s="27">
        <f>IF(A204="","",IFERROR(CHOOSE(MONTH(A204),"01 Januar","02 Februar","03 März","04 April","05 Mai","06 Juni","07 Juli","08 August","09 September","10 Oktober","11 November","12 Dezember"),"Datum prüfen"))</f>
        <v/>
      </c>
      <c r="I204" s="28">
        <f>IF(AND(A204="",B204="",C204="",E204="",F204=""),"",IF(AND(E204&lt;&gt;"",F204&lt;&gt;""),"Nur Einnahme ODER Ausgabe",IF(A204="","Datum fehlt",IF(NOT(ISNUMBER(A204)),"Datum prüfen",IF(YEAR(A204)&lt;&gt;$C$5,"Datum nicht im Jahr "&amp;$C$5,IF(A204&lt;MAX(A$8:A203),"Datum früher als eine Zeile davor",IF(AND(E204="",F204=""),"Betrag fehlt",IF(G204&lt;0,"Bestand unter null – Einnahme vergessen?",IF(B204="","Beleg-Nr. fehlt","")))))))))</f>
        <v/>
      </c>
    </row>
    <row r="205">
      <c r="A205" s="23" t="n"/>
      <c r="B205" s="24" t="n"/>
      <c r="C205" s="24" t="n"/>
      <c r="D205" s="24" t="n"/>
      <c r="E205" s="25" t="n"/>
      <c r="F205" s="25" t="n"/>
      <c r="G205" s="26">
        <f>IF(AND(E205="",F205=""),"",$C$6+SUM(E$9:E205)-SUM(F$9:F205))</f>
        <v/>
      </c>
      <c r="H205" s="27">
        <f>IF(A205="","",IFERROR(CHOOSE(MONTH(A205),"01 Januar","02 Februar","03 März","04 April","05 Mai","06 Juni","07 Juli","08 August","09 September","10 Oktober","11 November","12 Dezember"),"Datum prüfen"))</f>
        <v/>
      </c>
      <c r="I205" s="28">
        <f>IF(AND(A205="",B205="",C205="",E205="",F205=""),"",IF(AND(E205&lt;&gt;"",F205&lt;&gt;""),"Nur Einnahme ODER Ausgabe",IF(A205="","Datum fehlt",IF(NOT(ISNUMBER(A205)),"Datum prüfen",IF(YEAR(A205)&lt;&gt;$C$5,"Datum nicht im Jahr "&amp;$C$5,IF(A205&lt;MAX(A$8:A204),"Datum früher als eine Zeile davor",IF(AND(E205="",F205=""),"Betrag fehlt",IF(G205&lt;0,"Bestand unter null – Einnahme vergessen?",IF(B205="","Beleg-Nr. fehlt","")))))))))</f>
        <v/>
      </c>
    </row>
    <row r="206">
      <c r="A206" s="23" t="n"/>
      <c r="B206" s="24" t="n"/>
      <c r="C206" s="24" t="n"/>
      <c r="D206" s="24" t="n"/>
      <c r="E206" s="25" t="n"/>
      <c r="F206" s="25" t="n"/>
      <c r="G206" s="26">
        <f>IF(AND(E206="",F206=""),"",$C$6+SUM(E$9:E206)-SUM(F$9:F206))</f>
        <v/>
      </c>
      <c r="H206" s="27">
        <f>IF(A206="","",IFERROR(CHOOSE(MONTH(A206),"01 Januar","02 Februar","03 März","04 April","05 Mai","06 Juni","07 Juli","08 August","09 September","10 Oktober","11 November","12 Dezember"),"Datum prüfen"))</f>
        <v/>
      </c>
      <c r="I206" s="28">
        <f>IF(AND(A206="",B206="",C206="",E206="",F206=""),"",IF(AND(E206&lt;&gt;"",F206&lt;&gt;""),"Nur Einnahme ODER Ausgabe",IF(A206="","Datum fehlt",IF(NOT(ISNUMBER(A206)),"Datum prüfen",IF(YEAR(A206)&lt;&gt;$C$5,"Datum nicht im Jahr "&amp;$C$5,IF(A206&lt;MAX(A$8:A205),"Datum früher als eine Zeile davor",IF(AND(E206="",F206=""),"Betrag fehlt",IF(G206&lt;0,"Bestand unter null – Einnahme vergessen?",IF(B206="","Beleg-Nr. fehlt","")))))))))</f>
        <v/>
      </c>
    </row>
    <row r="207">
      <c r="A207" s="23" t="n"/>
      <c r="B207" s="24" t="n"/>
      <c r="C207" s="24" t="n"/>
      <c r="D207" s="24" t="n"/>
      <c r="E207" s="25" t="n"/>
      <c r="F207" s="25" t="n"/>
      <c r="G207" s="26">
        <f>IF(AND(E207="",F207=""),"",$C$6+SUM(E$9:E207)-SUM(F$9:F207))</f>
        <v/>
      </c>
      <c r="H207" s="27">
        <f>IF(A207="","",IFERROR(CHOOSE(MONTH(A207),"01 Januar","02 Februar","03 März","04 April","05 Mai","06 Juni","07 Juli","08 August","09 September","10 Oktober","11 November","12 Dezember"),"Datum prüfen"))</f>
        <v/>
      </c>
      <c r="I207" s="28">
        <f>IF(AND(A207="",B207="",C207="",E207="",F207=""),"",IF(AND(E207&lt;&gt;"",F207&lt;&gt;""),"Nur Einnahme ODER Ausgabe",IF(A207="","Datum fehlt",IF(NOT(ISNUMBER(A207)),"Datum prüfen",IF(YEAR(A207)&lt;&gt;$C$5,"Datum nicht im Jahr "&amp;$C$5,IF(A207&lt;MAX(A$8:A206),"Datum früher als eine Zeile davor",IF(AND(E207="",F207=""),"Betrag fehlt",IF(G207&lt;0,"Bestand unter null – Einnahme vergessen?",IF(B207="","Beleg-Nr. fehlt","")))))))))</f>
        <v/>
      </c>
    </row>
    <row r="208">
      <c r="A208" s="23" t="n"/>
      <c r="B208" s="24" t="n"/>
      <c r="C208" s="24" t="n"/>
      <c r="D208" s="24" t="n"/>
      <c r="E208" s="25" t="n"/>
      <c r="F208" s="25" t="n"/>
      <c r="G208" s="26">
        <f>IF(AND(E208="",F208=""),"",$C$6+SUM(E$9:E208)-SUM(F$9:F208))</f>
        <v/>
      </c>
      <c r="H208" s="27">
        <f>IF(A208="","",IFERROR(CHOOSE(MONTH(A208),"01 Januar","02 Februar","03 März","04 April","05 Mai","06 Juni","07 Juli","08 August","09 September","10 Oktober","11 November","12 Dezember"),"Datum prüfen"))</f>
        <v/>
      </c>
      <c r="I208" s="28">
        <f>IF(AND(A208="",B208="",C208="",E208="",F208=""),"",IF(AND(E208&lt;&gt;"",F208&lt;&gt;""),"Nur Einnahme ODER Ausgabe",IF(A208="","Datum fehlt",IF(NOT(ISNUMBER(A208)),"Datum prüfen",IF(YEAR(A208)&lt;&gt;$C$5,"Datum nicht im Jahr "&amp;$C$5,IF(A208&lt;MAX(A$8:A207),"Datum früher als eine Zeile davor",IF(AND(E208="",F208=""),"Betrag fehlt",IF(G208&lt;0,"Bestand unter null – Einnahme vergessen?",IF(B208="","Beleg-Nr. fehlt","")))))))))</f>
        <v/>
      </c>
    </row>
    <row r="209">
      <c r="A209" s="23" t="n"/>
      <c r="B209" s="24" t="n"/>
      <c r="C209" s="24" t="n"/>
      <c r="D209" s="24" t="n"/>
      <c r="E209" s="25" t="n"/>
      <c r="F209" s="25" t="n"/>
      <c r="G209" s="26">
        <f>IF(AND(E209="",F209=""),"",$C$6+SUM(E$9:E209)-SUM(F$9:F209))</f>
        <v/>
      </c>
      <c r="H209" s="27">
        <f>IF(A209="","",IFERROR(CHOOSE(MONTH(A209),"01 Januar","02 Februar","03 März","04 April","05 Mai","06 Juni","07 Juli","08 August","09 September","10 Oktober","11 November","12 Dezember"),"Datum prüfen"))</f>
        <v/>
      </c>
      <c r="I209" s="28">
        <f>IF(AND(A209="",B209="",C209="",E209="",F209=""),"",IF(AND(E209&lt;&gt;"",F209&lt;&gt;""),"Nur Einnahme ODER Ausgabe",IF(A209="","Datum fehlt",IF(NOT(ISNUMBER(A209)),"Datum prüfen",IF(YEAR(A209)&lt;&gt;$C$5,"Datum nicht im Jahr "&amp;$C$5,IF(A209&lt;MAX(A$8:A208),"Datum früher als eine Zeile davor",IF(AND(E209="",F209=""),"Betrag fehlt",IF(G209&lt;0,"Bestand unter null – Einnahme vergessen?",IF(B209="","Beleg-Nr. fehlt","")))))))))</f>
        <v/>
      </c>
    </row>
    <row r="210">
      <c r="A210" s="23" t="n"/>
      <c r="B210" s="24" t="n"/>
      <c r="C210" s="24" t="n"/>
      <c r="D210" s="24" t="n"/>
      <c r="E210" s="25" t="n"/>
      <c r="F210" s="25" t="n"/>
      <c r="G210" s="26">
        <f>IF(AND(E210="",F210=""),"",$C$6+SUM(E$9:E210)-SUM(F$9:F210))</f>
        <v/>
      </c>
      <c r="H210" s="27">
        <f>IF(A210="","",IFERROR(CHOOSE(MONTH(A210),"01 Januar","02 Februar","03 März","04 April","05 Mai","06 Juni","07 Juli","08 August","09 September","10 Oktober","11 November","12 Dezember"),"Datum prüfen"))</f>
        <v/>
      </c>
      <c r="I210" s="28">
        <f>IF(AND(A210="",B210="",C210="",E210="",F210=""),"",IF(AND(E210&lt;&gt;"",F210&lt;&gt;""),"Nur Einnahme ODER Ausgabe",IF(A210="","Datum fehlt",IF(NOT(ISNUMBER(A210)),"Datum prüfen",IF(YEAR(A210)&lt;&gt;$C$5,"Datum nicht im Jahr "&amp;$C$5,IF(A210&lt;MAX(A$8:A209),"Datum früher als eine Zeile davor",IF(AND(E210="",F210=""),"Betrag fehlt",IF(G210&lt;0,"Bestand unter null – Einnahme vergessen?",IF(B210="","Beleg-Nr. fehlt","")))))))))</f>
        <v/>
      </c>
    </row>
    <row r="211">
      <c r="A211" s="23" t="n"/>
      <c r="B211" s="24" t="n"/>
      <c r="C211" s="24" t="n"/>
      <c r="D211" s="24" t="n"/>
      <c r="E211" s="25" t="n"/>
      <c r="F211" s="25" t="n"/>
      <c r="G211" s="26">
        <f>IF(AND(E211="",F211=""),"",$C$6+SUM(E$9:E211)-SUM(F$9:F211))</f>
        <v/>
      </c>
      <c r="H211" s="27">
        <f>IF(A211="","",IFERROR(CHOOSE(MONTH(A211),"01 Januar","02 Februar","03 März","04 April","05 Mai","06 Juni","07 Juli","08 August","09 September","10 Oktober","11 November","12 Dezember"),"Datum prüfen"))</f>
        <v/>
      </c>
      <c r="I211" s="28">
        <f>IF(AND(A211="",B211="",C211="",E211="",F211=""),"",IF(AND(E211&lt;&gt;"",F211&lt;&gt;""),"Nur Einnahme ODER Ausgabe",IF(A211="","Datum fehlt",IF(NOT(ISNUMBER(A211)),"Datum prüfen",IF(YEAR(A211)&lt;&gt;$C$5,"Datum nicht im Jahr "&amp;$C$5,IF(A211&lt;MAX(A$8:A210),"Datum früher als eine Zeile davor",IF(AND(E211="",F211=""),"Betrag fehlt",IF(G211&lt;0,"Bestand unter null – Einnahme vergessen?",IF(B211="","Beleg-Nr. fehlt","")))))))))</f>
        <v/>
      </c>
    </row>
    <row r="212">
      <c r="A212" s="23" t="n"/>
      <c r="B212" s="24" t="n"/>
      <c r="C212" s="24" t="n"/>
      <c r="D212" s="24" t="n"/>
      <c r="E212" s="25" t="n"/>
      <c r="F212" s="25" t="n"/>
      <c r="G212" s="26">
        <f>IF(AND(E212="",F212=""),"",$C$6+SUM(E$9:E212)-SUM(F$9:F212))</f>
        <v/>
      </c>
      <c r="H212" s="27">
        <f>IF(A212="","",IFERROR(CHOOSE(MONTH(A212),"01 Januar","02 Februar","03 März","04 April","05 Mai","06 Juni","07 Juli","08 August","09 September","10 Oktober","11 November","12 Dezember"),"Datum prüfen"))</f>
        <v/>
      </c>
      <c r="I212" s="28">
        <f>IF(AND(A212="",B212="",C212="",E212="",F212=""),"",IF(AND(E212&lt;&gt;"",F212&lt;&gt;""),"Nur Einnahme ODER Ausgabe",IF(A212="","Datum fehlt",IF(NOT(ISNUMBER(A212)),"Datum prüfen",IF(YEAR(A212)&lt;&gt;$C$5,"Datum nicht im Jahr "&amp;$C$5,IF(A212&lt;MAX(A$8:A211),"Datum früher als eine Zeile davor",IF(AND(E212="",F212=""),"Betrag fehlt",IF(G212&lt;0,"Bestand unter null – Einnahme vergessen?",IF(B212="","Beleg-Nr. fehlt","")))))))))</f>
        <v/>
      </c>
    </row>
    <row r="213">
      <c r="A213" s="23" t="n"/>
      <c r="B213" s="24" t="n"/>
      <c r="C213" s="24" t="n"/>
      <c r="D213" s="24" t="n"/>
      <c r="E213" s="25" t="n"/>
      <c r="F213" s="25" t="n"/>
      <c r="G213" s="26">
        <f>IF(AND(E213="",F213=""),"",$C$6+SUM(E$9:E213)-SUM(F$9:F213))</f>
        <v/>
      </c>
      <c r="H213" s="27">
        <f>IF(A213="","",IFERROR(CHOOSE(MONTH(A213),"01 Januar","02 Februar","03 März","04 April","05 Mai","06 Juni","07 Juli","08 August","09 September","10 Oktober","11 November","12 Dezember"),"Datum prüfen"))</f>
        <v/>
      </c>
      <c r="I213" s="28">
        <f>IF(AND(A213="",B213="",C213="",E213="",F213=""),"",IF(AND(E213&lt;&gt;"",F213&lt;&gt;""),"Nur Einnahme ODER Ausgabe",IF(A213="","Datum fehlt",IF(NOT(ISNUMBER(A213)),"Datum prüfen",IF(YEAR(A213)&lt;&gt;$C$5,"Datum nicht im Jahr "&amp;$C$5,IF(A213&lt;MAX(A$8:A212),"Datum früher als eine Zeile davor",IF(AND(E213="",F213=""),"Betrag fehlt",IF(G213&lt;0,"Bestand unter null – Einnahme vergessen?",IF(B213="","Beleg-Nr. fehlt","")))))))))</f>
        <v/>
      </c>
    </row>
    <row r="214">
      <c r="A214" s="23" t="n"/>
      <c r="B214" s="24" t="n"/>
      <c r="C214" s="24" t="n"/>
      <c r="D214" s="24" t="n"/>
      <c r="E214" s="25" t="n"/>
      <c r="F214" s="25" t="n"/>
      <c r="G214" s="26">
        <f>IF(AND(E214="",F214=""),"",$C$6+SUM(E$9:E214)-SUM(F$9:F214))</f>
        <v/>
      </c>
      <c r="H214" s="27">
        <f>IF(A214="","",IFERROR(CHOOSE(MONTH(A214),"01 Januar","02 Februar","03 März","04 April","05 Mai","06 Juni","07 Juli","08 August","09 September","10 Oktober","11 November","12 Dezember"),"Datum prüfen"))</f>
        <v/>
      </c>
      <c r="I214" s="28">
        <f>IF(AND(A214="",B214="",C214="",E214="",F214=""),"",IF(AND(E214&lt;&gt;"",F214&lt;&gt;""),"Nur Einnahme ODER Ausgabe",IF(A214="","Datum fehlt",IF(NOT(ISNUMBER(A214)),"Datum prüfen",IF(YEAR(A214)&lt;&gt;$C$5,"Datum nicht im Jahr "&amp;$C$5,IF(A214&lt;MAX(A$8:A213),"Datum früher als eine Zeile davor",IF(AND(E214="",F214=""),"Betrag fehlt",IF(G214&lt;0,"Bestand unter null – Einnahme vergessen?",IF(B214="","Beleg-Nr. fehlt","")))))))))</f>
        <v/>
      </c>
    </row>
    <row r="215">
      <c r="A215" s="23" t="n"/>
      <c r="B215" s="24" t="n"/>
      <c r="C215" s="24" t="n"/>
      <c r="D215" s="24" t="n"/>
      <c r="E215" s="25" t="n"/>
      <c r="F215" s="25" t="n"/>
      <c r="G215" s="26">
        <f>IF(AND(E215="",F215=""),"",$C$6+SUM(E$9:E215)-SUM(F$9:F215))</f>
        <v/>
      </c>
      <c r="H215" s="27">
        <f>IF(A215="","",IFERROR(CHOOSE(MONTH(A215),"01 Januar","02 Februar","03 März","04 April","05 Mai","06 Juni","07 Juli","08 August","09 September","10 Oktober","11 November","12 Dezember"),"Datum prüfen"))</f>
        <v/>
      </c>
      <c r="I215" s="28">
        <f>IF(AND(A215="",B215="",C215="",E215="",F215=""),"",IF(AND(E215&lt;&gt;"",F215&lt;&gt;""),"Nur Einnahme ODER Ausgabe",IF(A215="","Datum fehlt",IF(NOT(ISNUMBER(A215)),"Datum prüfen",IF(YEAR(A215)&lt;&gt;$C$5,"Datum nicht im Jahr "&amp;$C$5,IF(A215&lt;MAX(A$8:A214),"Datum früher als eine Zeile davor",IF(AND(E215="",F215=""),"Betrag fehlt",IF(G215&lt;0,"Bestand unter null – Einnahme vergessen?",IF(B215="","Beleg-Nr. fehlt","")))))))))</f>
        <v/>
      </c>
    </row>
    <row r="216">
      <c r="A216" s="23" t="n"/>
      <c r="B216" s="24" t="n"/>
      <c r="C216" s="24" t="n"/>
      <c r="D216" s="24" t="n"/>
      <c r="E216" s="25" t="n"/>
      <c r="F216" s="25" t="n"/>
      <c r="G216" s="26">
        <f>IF(AND(E216="",F216=""),"",$C$6+SUM(E$9:E216)-SUM(F$9:F216))</f>
        <v/>
      </c>
      <c r="H216" s="27">
        <f>IF(A216="","",IFERROR(CHOOSE(MONTH(A216),"01 Januar","02 Februar","03 März","04 April","05 Mai","06 Juni","07 Juli","08 August","09 September","10 Oktober","11 November","12 Dezember"),"Datum prüfen"))</f>
        <v/>
      </c>
      <c r="I216" s="28">
        <f>IF(AND(A216="",B216="",C216="",E216="",F216=""),"",IF(AND(E216&lt;&gt;"",F216&lt;&gt;""),"Nur Einnahme ODER Ausgabe",IF(A216="","Datum fehlt",IF(NOT(ISNUMBER(A216)),"Datum prüfen",IF(YEAR(A216)&lt;&gt;$C$5,"Datum nicht im Jahr "&amp;$C$5,IF(A216&lt;MAX(A$8:A215),"Datum früher als eine Zeile davor",IF(AND(E216="",F216=""),"Betrag fehlt",IF(G216&lt;0,"Bestand unter null – Einnahme vergessen?",IF(B216="","Beleg-Nr. fehlt","")))))))))</f>
        <v/>
      </c>
    </row>
    <row r="217">
      <c r="A217" s="23" t="n"/>
      <c r="B217" s="24" t="n"/>
      <c r="C217" s="24" t="n"/>
      <c r="D217" s="24" t="n"/>
      <c r="E217" s="25" t="n"/>
      <c r="F217" s="25" t="n"/>
      <c r="G217" s="26">
        <f>IF(AND(E217="",F217=""),"",$C$6+SUM(E$9:E217)-SUM(F$9:F217))</f>
        <v/>
      </c>
      <c r="H217" s="27">
        <f>IF(A217="","",IFERROR(CHOOSE(MONTH(A217),"01 Januar","02 Februar","03 März","04 April","05 Mai","06 Juni","07 Juli","08 August","09 September","10 Oktober","11 November","12 Dezember"),"Datum prüfen"))</f>
        <v/>
      </c>
      <c r="I217" s="28">
        <f>IF(AND(A217="",B217="",C217="",E217="",F217=""),"",IF(AND(E217&lt;&gt;"",F217&lt;&gt;""),"Nur Einnahme ODER Ausgabe",IF(A217="","Datum fehlt",IF(NOT(ISNUMBER(A217)),"Datum prüfen",IF(YEAR(A217)&lt;&gt;$C$5,"Datum nicht im Jahr "&amp;$C$5,IF(A217&lt;MAX(A$8:A216),"Datum früher als eine Zeile davor",IF(AND(E217="",F217=""),"Betrag fehlt",IF(G217&lt;0,"Bestand unter null – Einnahme vergessen?",IF(B217="","Beleg-Nr. fehlt","")))))))))</f>
        <v/>
      </c>
    </row>
    <row r="218">
      <c r="A218" s="23" t="n"/>
      <c r="B218" s="24" t="n"/>
      <c r="C218" s="24" t="n"/>
      <c r="D218" s="24" t="n"/>
      <c r="E218" s="25" t="n"/>
      <c r="F218" s="25" t="n"/>
      <c r="G218" s="26">
        <f>IF(AND(E218="",F218=""),"",$C$6+SUM(E$9:E218)-SUM(F$9:F218))</f>
        <v/>
      </c>
      <c r="H218" s="27">
        <f>IF(A218="","",IFERROR(CHOOSE(MONTH(A218),"01 Januar","02 Februar","03 März","04 April","05 Mai","06 Juni","07 Juli","08 August","09 September","10 Oktober","11 November","12 Dezember"),"Datum prüfen"))</f>
        <v/>
      </c>
      <c r="I218" s="28">
        <f>IF(AND(A218="",B218="",C218="",E218="",F218=""),"",IF(AND(E218&lt;&gt;"",F218&lt;&gt;""),"Nur Einnahme ODER Ausgabe",IF(A218="","Datum fehlt",IF(NOT(ISNUMBER(A218)),"Datum prüfen",IF(YEAR(A218)&lt;&gt;$C$5,"Datum nicht im Jahr "&amp;$C$5,IF(A218&lt;MAX(A$8:A217),"Datum früher als eine Zeile davor",IF(AND(E218="",F218=""),"Betrag fehlt",IF(G218&lt;0,"Bestand unter null – Einnahme vergessen?",IF(B218="","Beleg-Nr. fehlt","")))))))))</f>
        <v/>
      </c>
    </row>
    <row r="219">
      <c r="A219" s="23" t="n"/>
      <c r="B219" s="24" t="n"/>
      <c r="C219" s="24" t="n"/>
      <c r="D219" s="24" t="n"/>
      <c r="E219" s="25" t="n"/>
      <c r="F219" s="25" t="n"/>
      <c r="G219" s="26">
        <f>IF(AND(E219="",F219=""),"",$C$6+SUM(E$9:E219)-SUM(F$9:F219))</f>
        <v/>
      </c>
      <c r="H219" s="27">
        <f>IF(A219="","",IFERROR(CHOOSE(MONTH(A219),"01 Januar","02 Februar","03 März","04 April","05 Mai","06 Juni","07 Juli","08 August","09 September","10 Oktober","11 November","12 Dezember"),"Datum prüfen"))</f>
        <v/>
      </c>
      <c r="I219" s="28">
        <f>IF(AND(A219="",B219="",C219="",E219="",F219=""),"",IF(AND(E219&lt;&gt;"",F219&lt;&gt;""),"Nur Einnahme ODER Ausgabe",IF(A219="","Datum fehlt",IF(NOT(ISNUMBER(A219)),"Datum prüfen",IF(YEAR(A219)&lt;&gt;$C$5,"Datum nicht im Jahr "&amp;$C$5,IF(A219&lt;MAX(A$8:A218),"Datum früher als eine Zeile davor",IF(AND(E219="",F219=""),"Betrag fehlt",IF(G219&lt;0,"Bestand unter null – Einnahme vergessen?",IF(B219="","Beleg-Nr. fehlt","")))))))))</f>
        <v/>
      </c>
    </row>
    <row r="220">
      <c r="A220" s="23" t="n"/>
      <c r="B220" s="24" t="n"/>
      <c r="C220" s="24" t="n"/>
      <c r="D220" s="24" t="n"/>
      <c r="E220" s="25" t="n"/>
      <c r="F220" s="25" t="n"/>
      <c r="G220" s="26">
        <f>IF(AND(E220="",F220=""),"",$C$6+SUM(E$9:E220)-SUM(F$9:F220))</f>
        <v/>
      </c>
      <c r="H220" s="27">
        <f>IF(A220="","",IFERROR(CHOOSE(MONTH(A220),"01 Januar","02 Februar","03 März","04 April","05 Mai","06 Juni","07 Juli","08 August","09 September","10 Oktober","11 November","12 Dezember"),"Datum prüfen"))</f>
        <v/>
      </c>
      <c r="I220" s="28">
        <f>IF(AND(A220="",B220="",C220="",E220="",F220=""),"",IF(AND(E220&lt;&gt;"",F220&lt;&gt;""),"Nur Einnahme ODER Ausgabe",IF(A220="","Datum fehlt",IF(NOT(ISNUMBER(A220)),"Datum prüfen",IF(YEAR(A220)&lt;&gt;$C$5,"Datum nicht im Jahr "&amp;$C$5,IF(A220&lt;MAX(A$8:A219),"Datum früher als eine Zeile davor",IF(AND(E220="",F220=""),"Betrag fehlt",IF(G220&lt;0,"Bestand unter null – Einnahme vergessen?",IF(B220="","Beleg-Nr. fehlt","")))))))))</f>
        <v/>
      </c>
    </row>
    <row r="221">
      <c r="A221" s="23" t="n"/>
      <c r="B221" s="24" t="n"/>
      <c r="C221" s="24" t="n"/>
      <c r="D221" s="24" t="n"/>
      <c r="E221" s="25" t="n"/>
      <c r="F221" s="25" t="n"/>
      <c r="G221" s="26">
        <f>IF(AND(E221="",F221=""),"",$C$6+SUM(E$9:E221)-SUM(F$9:F221))</f>
        <v/>
      </c>
      <c r="H221" s="27">
        <f>IF(A221="","",IFERROR(CHOOSE(MONTH(A221),"01 Januar","02 Februar","03 März","04 April","05 Mai","06 Juni","07 Juli","08 August","09 September","10 Oktober","11 November","12 Dezember"),"Datum prüfen"))</f>
        <v/>
      </c>
      <c r="I221" s="28">
        <f>IF(AND(A221="",B221="",C221="",E221="",F221=""),"",IF(AND(E221&lt;&gt;"",F221&lt;&gt;""),"Nur Einnahme ODER Ausgabe",IF(A221="","Datum fehlt",IF(NOT(ISNUMBER(A221)),"Datum prüfen",IF(YEAR(A221)&lt;&gt;$C$5,"Datum nicht im Jahr "&amp;$C$5,IF(A221&lt;MAX(A$8:A220),"Datum früher als eine Zeile davor",IF(AND(E221="",F221=""),"Betrag fehlt",IF(G221&lt;0,"Bestand unter null – Einnahme vergessen?",IF(B221="","Beleg-Nr. fehlt","")))))))))</f>
        <v/>
      </c>
    </row>
    <row r="222">
      <c r="A222" s="23" t="n"/>
      <c r="B222" s="24" t="n"/>
      <c r="C222" s="24" t="n"/>
      <c r="D222" s="24" t="n"/>
      <c r="E222" s="25" t="n"/>
      <c r="F222" s="25" t="n"/>
      <c r="G222" s="26">
        <f>IF(AND(E222="",F222=""),"",$C$6+SUM(E$9:E222)-SUM(F$9:F222))</f>
        <v/>
      </c>
      <c r="H222" s="27">
        <f>IF(A222="","",IFERROR(CHOOSE(MONTH(A222),"01 Januar","02 Februar","03 März","04 April","05 Mai","06 Juni","07 Juli","08 August","09 September","10 Oktober","11 November","12 Dezember"),"Datum prüfen"))</f>
        <v/>
      </c>
      <c r="I222" s="28">
        <f>IF(AND(A222="",B222="",C222="",E222="",F222=""),"",IF(AND(E222&lt;&gt;"",F222&lt;&gt;""),"Nur Einnahme ODER Ausgabe",IF(A222="","Datum fehlt",IF(NOT(ISNUMBER(A222)),"Datum prüfen",IF(YEAR(A222)&lt;&gt;$C$5,"Datum nicht im Jahr "&amp;$C$5,IF(A222&lt;MAX(A$8:A221),"Datum früher als eine Zeile davor",IF(AND(E222="",F222=""),"Betrag fehlt",IF(G222&lt;0,"Bestand unter null – Einnahme vergessen?",IF(B222="","Beleg-Nr. fehlt","")))))))))</f>
        <v/>
      </c>
    </row>
    <row r="223">
      <c r="A223" s="23" t="n"/>
      <c r="B223" s="24" t="n"/>
      <c r="C223" s="24" t="n"/>
      <c r="D223" s="24" t="n"/>
      <c r="E223" s="25" t="n"/>
      <c r="F223" s="25" t="n"/>
      <c r="G223" s="26">
        <f>IF(AND(E223="",F223=""),"",$C$6+SUM(E$9:E223)-SUM(F$9:F223))</f>
        <v/>
      </c>
      <c r="H223" s="27">
        <f>IF(A223="","",IFERROR(CHOOSE(MONTH(A223),"01 Januar","02 Februar","03 März","04 April","05 Mai","06 Juni","07 Juli","08 August","09 September","10 Oktober","11 November","12 Dezember"),"Datum prüfen"))</f>
        <v/>
      </c>
      <c r="I223" s="28">
        <f>IF(AND(A223="",B223="",C223="",E223="",F223=""),"",IF(AND(E223&lt;&gt;"",F223&lt;&gt;""),"Nur Einnahme ODER Ausgabe",IF(A223="","Datum fehlt",IF(NOT(ISNUMBER(A223)),"Datum prüfen",IF(YEAR(A223)&lt;&gt;$C$5,"Datum nicht im Jahr "&amp;$C$5,IF(A223&lt;MAX(A$8:A222),"Datum früher als eine Zeile davor",IF(AND(E223="",F223=""),"Betrag fehlt",IF(G223&lt;0,"Bestand unter null – Einnahme vergessen?",IF(B223="","Beleg-Nr. fehlt","")))))))))</f>
        <v/>
      </c>
    </row>
    <row r="224">
      <c r="A224" s="23" t="n"/>
      <c r="B224" s="24" t="n"/>
      <c r="C224" s="24" t="n"/>
      <c r="D224" s="24" t="n"/>
      <c r="E224" s="25" t="n"/>
      <c r="F224" s="25" t="n"/>
      <c r="G224" s="26">
        <f>IF(AND(E224="",F224=""),"",$C$6+SUM(E$9:E224)-SUM(F$9:F224))</f>
        <v/>
      </c>
      <c r="H224" s="27">
        <f>IF(A224="","",IFERROR(CHOOSE(MONTH(A224),"01 Januar","02 Februar","03 März","04 April","05 Mai","06 Juni","07 Juli","08 August","09 September","10 Oktober","11 November","12 Dezember"),"Datum prüfen"))</f>
        <v/>
      </c>
      <c r="I224" s="28">
        <f>IF(AND(A224="",B224="",C224="",E224="",F224=""),"",IF(AND(E224&lt;&gt;"",F224&lt;&gt;""),"Nur Einnahme ODER Ausgabe",IF(A224="","Datum fehlt",IF(NOT(ISNUMBER(A224)),"Datum prüfen",IF(YEAR(A224)&lt;&gt;$C$5,"Datum nicht im Jahr "&amp;$C$5,IF(A224&lt;MAX(A$8:A223),"Datum früher als eine Zeile davor",IF(AND(E224="",F224=""),"Betrag fehlt",IF(G224&lt;0,"Bestand unter null – Einnahme vergessen?",IF(B224="","Beleg-Nr. fehlt","")))))))))</f>
        <v/>
      </c>
    </row>
    <row r="225">
      <c r="A225" s="23" t="n"/>
      <c r="B225" s="24" t="n"/>
      <c r="C225" s="24" t="n"/>
      <c r="D225" s="24" t="n"/>
      <c r="E225" s="25" t="n"/>
      <c r="F225" s="25" t="n"/>
      <c r="G225" s="26">
        <f>IF(AND(E225="",F225=""),"",$C$6+SUM(E$9:E225)-SUM(F$9:F225))</f>
        <v/>
      </c>
      <c r="H225" s="27">
        <f>IF(A225="","",IFERROR(CHOOSE(MONTH(A225),"01 Januar","02 Februar","03 März","04 April","05 Mai","06 Juni","07 Juli","08 August","09 September","10 Oktober","11 November","12 Dezember"),"Datum prüfen"))</f>
        <v/>
      </c>
      <c r="I225" s="28">
        <f>IF(AND(A225="",B225="",C225="",E225="",F225=""),"",IF(AND(E225&lt;&gt;"",F225&lt;&gt;""),"Nur Einnahme ODER Ausgabe",IF(A225="","Datum fehlt",IF(NOT(ISNUMBER(A225)),"Datum prüfen",IF(YEAR(A225)&lt;&gt;$C$5,"Datum nicht im Jahr "&amp;$C$5,IF(A225&lt;MAX(A$8:A224),"Datum früher als eine Zeile davor",IF(AND(E225="",F225=""),"Betrag fehlt",IF(G225&lt;0,"Bestand unter null – Einnahme vergessen?",IF(B225="","Beleg-Nr. fehlt","")))))))))</f>
        <v/>
      </c>
    </row>
    <row r="226">
      <c r="A226" s="23" t="n"/>
      <c r="B226" s="24" t="n"/>
      <c r="C226" s="24" t="n"/>
      <c r="D226" s="24" t="n"/>
      <c r="E226" s="25" t="n"/>
      <c r="F226" s="25" t="n"/>
      <c r="G226" s="26">
        <f>IF(AND(E226="",F226=""),"",$C$6+SUM(E$9:E226)-SUM(F$9:F226))</f>
        <v/>
      </c>
      <c r="H226" s="27">
        <f>IF(A226="","",IFERROR(CHOOSE(MONTH(A226),"01 Januar","02 Februar","03 März","04 April","05 Mai","06 Juni","07 Juli","08 August","09 September","10 Oktober","11 November","12 Dezember"),"Datum prüfen"))</f>
        <v/>
      </c>
      <c r="I226" s="28">
        <f>IF(AND(A226="",B226="",C226="",E226="",F226=""),"",IF(AND(E226&lt;&gt;"",F226&lt;&gt;""),"Nur Einnahme ODER Ausgabe",IF(A226="","Datum fehlt",IF(NOT(ISNUMBER(A226)),"Datum prüfen",IF(YEAR(A226)&lt;&gt;$C$5,"Datum nicht im Jahr "&amp;$C$5,IF(A226&lt;MAX(A$8:A225),"Datum früher als eine Zeile davor",IF(AND(E226="",F226=""),"Betrag fehlt",IF(G226&lt;0,"Bestand unter null – Einnahme vergessen?",IF(B226="","Beleg-Nr. fehlt","")))))))))</f>
        <v/>
      </c>
    </row>
    <row r="227">
      <c r="A227" s="23" t="n"/>
      <c r="B227" s="24" t="n"/>
      <c r="C227" s="24" t="n"/>
      <c r="D227" s="24" t="n"/>
      <c r="E227" s="25" t="n"/>
      <c r="F227" s="25" t="n"/>
      <c r="G227" s="26">
        <f>IF(AND(E227="",F227=""),"",$C$6+SUM(E$9:E227)-SUM(F$9:F227))</f>
        <v/>
      </c>
      <c r="H227" s="27">
        <f>IF(A227="","",IFERROR(CHOOSE(MONTH(A227),"01 Januar","02 Februar","03 März","04 April","05 Mai","06 Juni","07 Juli","08 August","09 September","10 Oktober","11 November","12 Dezember"),"Datum prüfen"))</f>
        <v/>
      </c>
      <c r="I227" s="28">
        <f>IF(AND(A227="",B227="",C227="",E227="",F227=""),"",IF(AND(E227&lt;&gt;"",F227&lt;&gt;""),"Nur Einnahme ODER Ausgabe",IF(A227="","Datum fehlt",IF(NOT(ISNUMBER(A227)),"Datum prüfen",IF(YEAR(A227)&lt;&gt;$C$5,"Datum nicht im Jahr "&amp;$C$5,IF(A227&lt;MAX(A$8:A226),"Datum früher als eine Zeile davor",IF(AND(E227="",F227=""),"Betrag fehlt",IF(G227&lt;0,"Bestand unter null – Einnahme vergessen?",IF(B227="","Beleg-Nr. fehlt","")))))))))</f>
        <v/>
      </c>
    </row>
    <row r="228">
      <c r="A228" s="23" t="n"/>
      <c r="B228" s="24" t="n"/>
      <c r="C228" s="24" t="n"/>
      <c r="D228" s="24" t="n"/>
      <c r="E228" s="25" t="n"/>
      <c r="F228" s="25" t="n"/>
      <c r="G228" s="26">
        <f>IF(AND(E228="",F228=""),"",$C$6+SUM(E$9:E228)-SUM(F$9:F228))</f>
        <v/>
      </c>
      <c r="H228" s="27">
        <f>IF(A228="","",IFERROR(CHOOSE(MONTH(A228),"01 Januar","02 Februar","03 März","04 April","05 Mai","06 Juni","07 Juli","08 August","09 September","10 Oktober","11 November","12 Dezember"),"Datum prüfen"))</f>
        <v/>
      </c>
      <c r="I228" s="28">
        <f>IF(AND(A228="",B228="",C228="",E228="",F228=""),"",IF(AND(E228&lt;&gt;"",F228&lt;&gt;""),"Nur Einnahme ODER Ausgabe",IF(A228="","Datum fehlt",IF(NOT(ISNUMBER(A228)),"Datum prüfen",IF(YEAR(A228)&lt;&gt;$C$5,"Datum nicht im Jahr "&amp;$C$5,IF(A228&lt;MAX(A$8:A227),"Datum früher als eine Zeile davor",IF(AND(E228="",F228=""),"Betrag fehlt",IF(G228&lt;0,"Bestand unter null – Einnahme vergessen?",IF(B228="","Beleg-Nr. fehlt","")))))))))</f>
        <v/>
      </c>
    </row>
    <row r="229">
      <c r="A229" s="23" t="n"/>
      <c r="B229" s="24" t="n"/>
      <c r="C229" s="24" t="n"/>
      <c r="D229" s="24" t="n"/>
      <c r="E229" s="25" t="n"/>
      <c r="F229" s="25" t="n"/>
      <c r="G229" s="26">
        <f>IF(AND(E229="",F229=""),"",$C$6+SUM(E$9:E229)-SUM(F$9:F229))</f>
        <v/>
      </c>
      <c r="H229" s="27">
        <f>IF(A229="","",IFERROR(CHOOSE(MONTH(A229),"01 Januar","02 Februar","03 März","04 April","05 Mai","06 Juni","07 Juli","08 August","09 September","10 Oktober","11 November","12 Dezember"),"Datum prüfen"))</f>
        <v/>
      </c>
      <c r="I229" s="28">
        <f>IF(AND(A229="",B229="",C229="",E229="",F229=""),"",IF(AND(E229&lt;&gt;"",F229&lt;&gt;""),"Nur Einnahme ODER Ausgabe",IF(A229="","Datum fehlt",IF(NOT(ISNUMBER(A229)),"Datum prüfen",IF(YEAR(A229)&lt;&gt;$C$5,"Datum nicht im Jahr "&amp;$C$5,IF(A229&lt;MAX(A$8:A228),"Datum früher als eine Zeile davor",IF(AND(E229="",F229=""),"Betrag fehlt",IF(G229&lt;0,"Bestand unter null – Einnahme vergessen?",IF(B229="","Beleg-Nr. fehlt","")))))))))</f>
        <v/>
      </c>
    </row>
    <row r="230">
      <c r="A230" s="23" t="n"/>
      <c r="B230" s="24" t="n"/>
      <c r="C230" s="24" t="n"/>
      <c r="D230" s="24" t="n"/>
      <c r="E230" s="25" t="n"/>
      <c r="F230" s="25" t="n"/>
      <c r="G230" s="26">
        <f>IF(AND(E230="",F230=""),"",$C$6+SUM(E$9:E230)-SUM(F$9:F230))</f>
        <v/>
      </c>
      <c r="H230" s="27">
        <f>IF(A230="","",IFERROR(CHOOSE(MONTH(A230),"01 Januar","02 Februar","03 März","04 April","05 Mai","06 Juni","07 Juli","08 August","09 September","10 Oktober","11 November","12 Dezember"),"Datum prüfen"))</f>
        <v/>
      </c>
      <c r="I230" s="28">
        <f>IF(AND(A230="",B230="",C230="",E230="",F230=""),"",IF(AND(E230&lt;&gt;"",F230&lt;&gt;""),"Nur Einnahme ODER Ausgabe",IF(A230="","Datum fehlt",IF(NOT(ISNUMBER(A230)),"Datum prüfen",IF(YEAR(A230)&lt;&gt;$C$5,"Datum nicht im Jahr "&amp;$C$5,IF(A230&lt;MAX(A$8:A229),"Datum früher als eine Zeile davor",IF(AND(E230="",F230=""),"Betrag fehlt",IF(G230&lt;0,"Bestand unter null – Einnahme vergessen?",IF(B230="","Beleg-Nr. fehlt","")))))))))</f>
        <v/>
      </c>
    </row>
    <row r="231">
      <c r="A231" s="23" t="n"/>
      <c r="B231" s="24" t="n"/>
      <c r="C231" s="24" t="n"/>
      <c r="D231" s="24" t="n"/>
      <c r="E231" s="25" t="n"/>
      <c r="F231" s="25" t="n"/>
      <c r="G231" s="26">
        <f>IF(AND(E231="",F231=""),"",$C$6+SUM(E$9:E231)-SUM(F$9:F231))</f>
        <v/>
      </c>
      <c r="H231" s="27">
        <f>IF(A231="","",IFERROR(CHOOSE(MONTH(A231),"01 Januar","02 Februar","03 März","04 April","05 Mai","06 Juni","07 Juli","08 August","09 September","10 Oktober","11 November","12 Dezember"),"Datum prüfen"))</f>
        <v/>
      </c>
      <c r="I231" s="28">
        <f>IF(AND(A231="",B231="",C231="",E231="",F231=""),"",IF(AND(E231&lt;&gt;"",F231&lt;&gt;""),"Nur Einnahme ODER Ausgabe",IF(A231="","Datum fehlt",IF(NOT(ISNUMBER(A231)),"Datum prüfen",IF(YEAR(A231)&lt;&gt;$C$5,"Datum nicht im Jahr "&amp;$C$5,IF(A231&lt;MAX(A$8:A230),"Datum früher als eine Zeile davor",IF(AND(E231="",F231=""),"Betrag fehlt",IF(G231&lt;0,"Bestand unter null – Einnahme vergessen?",IF(B231="","Beleg-Nr. fehlt","")))))))))</f>
        <v/>
      </c>
    </row>
    <row r="232">
      <c r="A232" s="23" t="n"/>
      <c r="B232" s="24" t="n"/>
      <c r="C232" s="24" t="n"/>
      <c r="D232" s="24" t="n"/>
      <c r="E232" s="25" t="n"/>
      <c r="F232" s="25" t="n"/>
      <c r="G232" s="26">
        <f>IF(AND(E232="",F232=""),"",$C$6+SUM(E$9:E232)-SUM(F$9:F232))</f>
        <v/>
      </c>
      <c r="H232" s="27">
        <f>IF(A232="","",IFERROR(CHOOSE(MONTH(A232),"01 Januar","02 Februar","03 März","04 April","05 Mai","06 Juni","07 Juli","08 August","09 September","10 Oktober","11 November","12 Dezember"),"Datum prüfen"))</f>
        <v/>
      </c>
      <c r="I232" s="28">
        <f>IF(AND(A232="",B232="",C232="",E232="",F232=""),"",IF(AND(E232&lt;&gt;"",F232&lt;&gt;""),"Nur Einnahme ODER Ausgabe",IF(A232="","Datum fehlt",IF(NOT(ISNUMBER(A232)),"Datum prüfen",IF(YEAR(A232)&lt;&gt;$C$5,"Datum nicht im Jahr "&amp;$C$5,IF(A232&lt;MAX(A$8:A231),"Datum früher als eine Zeile davor",IF(AND(E232="",F232=""),"Betrag fehlt",IF(G232&lt;0,"Bestand unter null – Einnahme vergessen?",IF(B232="","Beleg-Nr. fehlt","")))))))))</f>
        <v/>
      </c>
    </row>
    <row r="233">
      <c r="A233" s="23" t="n"/>
      <c r="B233" s="24" t="n"/>
      <c r="C233" s="24" t="n"/>
      <c r="D233" s="24" t="n"/>
      <c r="E233" s="25" t="n"/>
      <c r="F233" s="25" t="n"/>
      <c r="G233" s="26">
        <f>IF(AND(E233="",F233=""),"",$C$6+SUM(E$9:E233)-SUM(F$9:F233))</f>
        <v/>
      </c>
      <c r="H233" s="27">
        <f>IF(A233="","",IFERROR(CHOOSE(MONTH(A233),"01 Januar","02 Februar","03 März","04 April","05 Mai","06 Juni","07 Juli","08 August","09 September","10 Oktober","11 November","12 Dezember"),"Datum prüfen"))</f>
        <v/>
      </c>
      <c r="I233" s="28">
        <f>IF(AND(A233="",B233="",C233="",E233="",F233=""),"",IF(AND(E233&lt;&gt;"",F233&lt;&gt;""),"Nur Einnahme ODER Ausgabe",IF(A233="","Datum fehlt",IF(NOT(ISNUMBER(A233)),"Datum prüfen",IF(YEAR(A233)&lt;&gt;$C$5,"Datum nicht im Jahr "&amp;$C$5,IF(A233&lt;MAX(A$8:A232),"Datum früher als eine Zeile davor",IF(AND(E233="",F233=""),"Betrag fehlt",IF(G233&lt;0,"Bestand unter null – Einnahme vergessen?",IF(B233="","Beleg-Nr. fehlt","")))))))))</f>
        <v/>
      </c>
    </row>
    <row r="234">
      <c r="A234" s="23" t="n"/>
      <c r="B234" s="24" t="n"/>
      <c r="C234" s="24" t="n"/>
      <c r="D234" s="24" t="n"/>
      <c r="E234" s="25" t="n"/>
      <c r="F234" s="25" t="n"/>
      <c r="G234" s="26">
        <f>IF(AND(E234="",F234=""),"",$C$6+SUM(E$9:E234)-SUM(F$9:F234))</f>
        <v/>
      </c>
      <c r="H234" s="27">
        <f>IF(A234="","",IFERROR(CHOOSE(MONTH(A234),"01 Januar","02 Februar","03 März","04 April","05 Mai","06 Juni","07 Juli","08 August","09 September","10 Oktober","11 November","12 Dezember"),"Datum prüfen"))</f>
        <v/>
      </c>
      <c r="I234" s="28">
        <f>IF(AND(A234="",B234="",C234="",E234="",F234=""),"",IF(AND(E234&lt;&gt;"",F234&lt;&gt;""),"Nur Einnahme ODER Ausgabe",IF(A234="","Datum fehlt",IF(NOT(ISNUMBER(A234)),"Datum prüfen",IF(YEAR(A234)&lt;&gt;$C$5,"Datum nicht im Jahr "&amp;$C$5,IF(A234&lt;MAX(A$8:A233),"Datum früher als eine Zeile davor",IF(AND(E234="",F234=""),"Betrag fehlt",IF(G234&lt;0,"Bestand unter null – Einnahme vergessen?",IF(B234="","Beleg-Nr. fehlt","")))))))))</f>
        <v/>
      </c>
    </row>
    <row r="235">
      <c r="A235" s="23" t="n"/>
      <c r="B235" s="24" t="n"/>
      <c r="C235" s="24" t="n"/>
      <c r="D235" s="24" t="n"/>
      <c r="E235" s="25" t="n"/>
      <c r="F235" s="25" t="n"/>
      <c r="G235" s="26">
        <f>IF(AND(E235="",F235=""),"",$C$6+SUM(E$9:E235)-SUM(F$9:F235))</f>
        <v/>
      </c>
      <c r="H235" s="27">
        <f>IF(A235="","",IFERROR(CHOOSE(MONTH(A235),"01 Januar","02 Februar","03 März","04 April","05 Mai","06 Juni","07 Juli","08 August","09 September","10 Oktober","11 November","12 Dezember"),"Datum prüfen"))</f>
        <v/>
      </c>
      <c r="I235" s="28">
        <f>IF(AND(A235="",B235="",C235="",E235="",F235=""),"",IF(AND(E235&lt;&gt;"",F235&lt;&gt;""),"Nur Einnahme ODER Ausgabe",IF(A235="","Datum fehlt",IF(NOT(ISNUMBER(A235)),"Datum prüfen",IF(YEAR(A235)&lt;&gt;$C$5,"Datum nicht im Jahr "&amp;$C$5,IF(A235&lt;MAX(A$8:A234),"Datum früher als eine Zeile davor",IF(AND(E235="",F235=""),"Betrag fehlt",IF(G235&lt;0,"Bestand unter null – Einnahme vergessen?",IF(B235="","Beleg-Nr. fehlt","")))))))))</f>
        <v/>
      </c>
    </row>
    <row r="236">
      <c r="A236" s="23" t="n"/>
      <c r="B236" s="24" t="n"/>
      <c r="C236" s="24" t="n"/>
      <c r="D236" s="24" t="n"/>
      <c r="E236" s="25" t="n"/>
      <c r="F236" s="25" t="n"/>
      <c r="G236" s="26">
        <f>IF(AND(E236="",F236=""),"",$C$6+SUM(E$9:E236)-SUM(F$9:F236))</f>
        <v/>
      </c>
      <c r="H236" s="27">
        <f>IF(A236="","",IFERROR(CHOOSE(MONTH(A236),"01 Januar","02 Februar","03 März","04 April","05 Mai","06 Juni","07 Juli","08 August","09 September","10 Oktober","11 November","12 Dezember"),"Datum prüfen"))</f>
        <v/>
      </c>
      <c r="I236" s="28">
        <f>IF(AND(A236="",B236="",C236="",E236="",F236=""),"",IF(AND(E236&lt;&gt;"",F236&lt;&gt;""),"Nur Einnahme ODER Ausgabe",IF(A236="","Datum fehlt",IF(NOT(ISNUMBER(A236)),"Datum prüfen",IF(YEAR(A236)&lt;&gt;$C$5,"Datum nicht im Jahr "&amp;$C$5,IF(A236&lt;MAX(A$8:A235),"Datum früher als eine Zeile davor",IF(AND(E236="",F236=""),"Betrag fehlt",IF(G236&lt;0,"Bestand unter null – Einnahme vergessen?",IF(B236="","Beleg-Nr. fehlt","")))))))))</f>
        <v/>
      </c>
    </row>
    <row r="237">
      <c r="A237" s="23" t="n"/>
      <c r="B237" s="24" t="n"/>
      <c r="C237" s="24" t="n"/>
      <c r="D237" s="24" t="n"/>
      <c r="E237" s="25" t="n"/>
      <c r="F237" s="25" t="n"/>
      <c r="G237" s="26">
        <f>IF(AND(E237="",F237=""),"",$C$6+SUM(E$9:E237)-SUM(F$9:F237))</f>
        <v/>
      </c>
      <c r="H237" s="27">
        <f>IF(A237="","",IFERROR(CHOOSE(MONTH(A237),"01 Januar","02 Februar","03 März","04 April","05 Mai","06 Juni","07 Juli","08 August","09 September","10 Oktober","11 November","12 Dezember"),"Datum prüfen"))</f>
        <v/>
      </c>
      <c r="I237" s="28">
        <f>IF(AND(A237="",B237="",C237="",E237="",F237=""),"",IF(AND(E237&lt;&gt;"",F237&lt;&gt;""),"Nur Einnahme ODER Ausgabe",IF(A237="","Datum fehlt",IF(NOT(ISNUMBER(A237)),"Datum prüfen",IF(YEAR(A237)&lt;&gt;$C$5,"Datum nicht im Jahr "&amp;$C$5,IF(A237&lt;MAX(A$8:A236),"Datum früher als eine Zeile davor",IF(AND(E237="",F237=""),"Betrag fehlt",IF(G237&lt;0,"Bestand unter null – Einnahme vergessen?",IF(B237="","Beleg-Nr. fehlt","")))))))))</f>
        <v/>
      </c>
    </row>
    <row r="238">
      <c r="A238" s="23" t="n"/>
      <c r="B238" s="24" t="n"/>
      <c r="C238" s="24" t="n"/>
      <c r="D238" s="24" t="n"/>
      <c r="E238" s="25" t="n"/>
      <c r="F238" s="25" t="n"/>
      <c r="G238" s="26">
        <f>IF(AND(E238="",F238=""),"",$C$6+SUM(E$9:E238)-SUM(F$9:F238))</f>
        <v/>
      </c>
      <c r="H238" s="27">
        <f>IF(A238="","",IFERROR(CHOOSE(MONTH(A238),"01 Januar","02 Februar","03 März","04 April","05 Mai","06 Juni","07 Juli","08 August","09 September","10 Oktober","11 November","12 Dezember"),"Datum prüfen"))</f>
        <v/>
      </c>
      <c r="I238" s="28">
        <f>IF(AND(A238="",B238="",C238="",E238="",F238=""),"",IF(AND(E238&lt;&gt;"",F238&lt;&gt;""),"Nur Einnahme ODER Ausgabe",IF(A238="","Datum fehlt",IF(NOT(ISNUMBER(A238)),"Datum prüfen",IF(YEAR(A238)&lt;&gt;$C$5,"Datum nicht im Jahr "&amp;$C$5,IF(A238&lt;MAX(A$8:A237),"Datum früher als eine Zeile davor",IF(AND(E238="",F238=""),"Betrag fehlt",IF(G238&lt;0,"Bestand unter null – Einnahme vergessen?",IF(B238="","Beleg-Nr. fehlt","")))))))))</f>
        <v/>
      </c>
    </row>
    <row r="239">
      <c r="A239" s="23" t="n"/>
      <c r="B239" s="24" t="n"/>
      <c r="C239" s="24" t="n"/>
      <c r="D239" s="24" t="n"/>
      <c r="E239" s="25" t="n"/>
      <c r="F239" s="25" t="n"/>
      <c r="G239" s="26">
        <f>IF(AND(E239="",F239=""),"",$C$6+SUM(E$9:E239)-SUM(F$9:F239))</f>
        <v/>
      </c>
      <c r="H239" s="27">
        <f>IF(A239="","",IFERROR(CHOOSE(MONTH(A239),"01 Januar","02 Februar","03 März","04 April","05 Mai","06 Juni","07 Juli","08 August","09 September","10 Oktober","11 November","12 Dezember"),"Datum prüfen"))</f>
        <v/>
      </c>
      <c r="I239" s="28">
        <f>IF(AND(A239="",B239="",C239="",E239="",F239=""),"",IF(AND(E239&lt;&gt;"",F239&lt;&gt;""),"Nur Einnahme ODER Ausgabe",IF(A239="","Datum fehlt",IF(NOT(ISNUMBER(A239)),"Datum prüfen",IF(YEAR(A239)&lt;&gt;$C$5,"Datum nicht im Jahr "&amp;$C$5,IF(A239&lt;MAX(A$8:A238),"Datum früher als eine Zeile davor",IF(AND(E239="",F239=""),"Betrag fehlt",IF(G239&lt;0,"Bestand unter null – Einnahme vergessen?",IF(B239="","Beleg-Nr. fehlt","")))))))))</f>
        <v/>
      </c>
    </row>
    <row r="240">
      <c r="A240" s="23" t="n"/>
      <c r="B240" s="24" t="n"/>
      <c r="C240" s="24" t="n"/>
      <c r="D240" s="24" t="n"/>
      <c r="E240" s="25" t="n"/>
      <c r="F240" s="25" t="n"/>
      <c r="G240" s="26">
        <f>IF(AND(E240="",F240=""),"",$C$6+SUM(E$9:E240)-SUM(F$9:F240))</f>
        <v/>
      </c>
      <c r="H240" s="27">
        <f>IF(A240="","",IFERROR(CHOOSE(MONTH(A240),"01 Januar","02 Februar","03 März","04 April","05 Mai","06 Juni","07 Juli","08 August","09 September","10 Oktober","11 November","12 Dezember"),"Datum prüfen"))</f>
        <v/>
      </c>
      <c r="I240" s="28">
        <f>IF(AND(A240="",B240="",C240="",E240="",F240=""),"",IF(AND(E240&lt;&gt;"",F240&lt;&gt;""),"Nur Einnahme ODER Ausgabe",IF(A240="","Datum fehlt",IF(NOT(ISNUMBER(A240)),"Datum prüfen",IF(YEAR(A240)&lt;&gt;$C$5,"Datum nicht im Jahr "&amp;$C$5,IF(A240&lt;MAX(A$8:A239),"Datum früher als eine Zeile davor",IF(AND(E240="",F240=""),"Betrag fehlt",IF(G240&lt;0,"Bestand unter null – Einnahme vergessen?",IF(B240="","Beleg-Nr. fehlt","")))))))))</f>
        <v/>
      </c>
    </row>
    <row r="241">
      <c r="A241" s="23" t="n"/>
      <c r="B241" s="24" t="n"/>
      <c r="C241" s="24" t="n"/>
      <c r="D241" s="24" t="n"/>
      <c r="E241" s="25" t="n"/>
      <c r="F241" s="25" t="n"/>
      <c r="G241" s="26">
        <f>IF(AND(E241="",F241=""),"",$C$6+SUM(E$9:E241)-SUM(F$9:F241))</f>
        <v/>
      </c>
      <c r="H241" s="27">
        <f>IF(A241="","",IFERROR(CHOOSE(MONTH(A241),"01 Januar","02 Februar","03 März","04 April","05 Mai","06 Juni","07 Juli","08 August","09 September","10 Oktober","11 November","12 Dezember"),"Datum prüfen"))</f>
        <v/>
      </c>
      <c r="I241" s="28">
        <f>IF(AND(A241="",B241="",C241="",E241="",F241=""),"",IF(AND(E241&lt;&gt;"",F241&lt;&gt;""),"Nur Einnahme ODER Ausgabe",IF(A241="","Datum fehlt",IF(NOT(ISNUMBER(A241)),"Datum prüfen",IF(YEAR(A241)&lt;&gt;$C$5,"Datum nicht im Jahr "&amp;$C$5,IF(A241&lt;MAX(A$8:A240),"Datum früher als eine Zeile davor",IF(AND(E241="",F241=""),"Betrag fehlt",IF(G241&lt;0,"Bestand unter null – Einnahme vergessen?",IF(B241="","Beleg-Nr. fehlt","")))))))))</f>
        <v/>
      </c>
    </row>
    <row r="242">
      <c r="A242" s="23" t="n"/>
      <c r="B242" s="24" t="n"/>
      <c r="C242" s="24" t="n"/>
      <c r="D242" s="24" t="n"/>
      <c r="E242" s="25" t="n"/>
      <c r="F242" s="25" t="n"/>
      <c r="G242" s="26">
        <f>IF(AND(E242="",F242=""),"",$C$6+SUM(E$9:E242)-SUM(F$9:F242))</f>
        <v/>
      </c>
      <c r="H242" s="27">
        <f>IF(A242="","",IFERROR(CHOOSE(MONTH(A242),"01 Januar","02 Februar","03 März","04 April","05 Mai","06 Juni","07 Juli","08 August","09 September","10 Oktober","11 November","12 Dezember"),"Datum prüfen"))</f>
        <v/>
      </c>
      <c r="I242" s="28">
        <f>IF(AND(A242="",B242="",C242="",E242="",F242=""),"",IF(AND(E242&lt;&gt;"",F242&lt;&gt;""),"Nur Einnahme ODER Ausgabe",IF(A242="","Datum fehlt",IF(NOT(ISNUMBER(A242)),"Datum prüfen",IF(YEAR(A242)&lt;&gt;$C$5,"Datum nicht im Jahr "&amp;$C$5,IF(A242&lt;MAX(A$8:A241),"Datum früher als eine Zeile davor",IF(AND(E242="",F242=""),"Betrag fehlt",IF(G242&lt;0,"Bestand unter null – Einnahme vergessen?",IF(B242="","Beleg-Nr. fehlt","")))))))))</f>
        <v/>
      </c>
    </row>
    <row r="243">
      <c r="A243" s="23" t="n"/>
      <c r="B243" s="24" t="n"/>
      <c r="C243" s="24" t="n"/>
      <c r="D243" s="24" t="n"/>
      <c r="E243" s="25" t="n"/>
      <c r="F243" s="25" t="n"/>
      <c r="G243" s="26">
        <f>IF(AND(E243="",F243=""),"",$C$6+SUM(E$9:E243)-SUM(F$9:F243))</f>
        <v/>
      </c>
      <c r="H243" s="27">
        <f>IF(A243="","",IFERROR(CHOOSE(MONTH(A243),"01 Januar","02 Februar","03 März","04 April","05 Mai","06 Juni","07 Juli","08 August","09 September","10 Oktober","11 November","12 Dezember"),"Datum prüfen"))</f>
        <v/>
      </c>
      <c r="I243" s="28">
        <f>IF(AND(A243="",B243="",C243="",E243="",F243=""),"",IF(AND(E243&lt;&gt;"",F243&lt;&gt;""),"Nur Einnahme ODER Ausgabe",IF(A243="","Datum fehlt",IF(NOT(ISNUMBER(A243)),"Datum prüfen",IF(YEAR(A243)&lt;&gt;$C$5,"Datum nicht im Jahr "&amp;$C$5,IF(A243&lt;MAX(A$8:A242),"Datum früher als eine Zeile davor",IF(AND(E243="",F243=""),"Betrag fehlt",IF(G243&lt;0,"Bestand unter null – Einnahme vergessen?",IF(B243="","Beleg-Nr. fehlt","")))))))))</f>
        <v/>
      </c>
    </row>
    <row r="244">
      <c r="A244" s="23" t="n"/>
      <c r="B244" s="24" t="n"/>
      <c r="C244" s="24" t="n"/>
      <c r="D244" s="24" t="n"/>
      <c r="E244" s="25" t="n"/>
      <c r="F244" s="25" t="n"/>
      <c r="G244" s="26">
        <f>IF(AND(E244="",F244=""),"",$C$6+SUM(E$9:E244)-SUM(F$9:F244))</f>
        <v/>
      </c>
      <c r="H244" s="27">
        <f>IF(A244="","",IFERROR(CHOOSE(MONTH(A244),"01 Januar","02 Februar","03 März","04 April","05 Mai","06 Juni","07 Juli","08 August","09 September","10 Oktober","11 November","12 Dezember"),"Datum prüfen"))</f>
        <v/>
      </c>
      <c r="I244" s="28">
        <f>IF(AND(A244="",B244="",C244="",E244="",F244=""),"",IF(AND(E244&lt;&gt;"",F244&lt;&gt;""),"Nur Einnahme ODER Ausgabe",IF(A244="","Datum fehlt",IF(NOT(ISNUMBER(A244)),"Datum prüfen",IF(YEAR(A244)&lt;&gt;$C$5,"Datum nicht im Jahr "&amp;$C$5,IF(A244&lt;MAX(A$8:A243),"Datum früher als eine Zeile davor",IF(AND(E244="",F244=""),"Betrag fehlt",IF(G244&lt;0,"Bestand unter null – Einnahme vergessen?",IF(B244="","Beleg-Nr. fehlt","")))))))))</f>
        <v/>
      </c>
    </row>
    <row r="245">
      <c r="A245" s="23" t="n"/>
      <c r="B245" s="24" t="n"/>
      <c r="C245" s="24" t="n"/>
      <c r="D245" s="24" t="n"/>
      <c r="E245" s="25" t="n"/>
      <c r="F245" s="25" t="n"/>
      <c r="G245" s="26">
        <f>IF(AND(E245="",F245=""),"",$C$6+SUM(E$9:E245)-SUM(F$9:F245))</f>
        <v/>
      </c>
      <c r="H245" s="27">
        <f>IF(A245="","",IFERROR(CHOOSE(MONTH(A245),"01 Januar","02 Februar","03 März","04 April","05 Mai","06 Juni","07 Juli","08 August","09 September","10 Oktober","11 November","12 Dezember"),"Datum prüfen"))</f>
        <v/>
      </c>
      <c r="I245" s="28">
        <f>IF(AND(A245="",B245="",C245="",E245="",F245=""),"",IF(AND(E245&lt;&gt;"",F245&lt;&gt;""),"Nur Einnahme ODER Ausgabe",IF(A245="","Datum fehlt",IF(NOT(ISNUMBER(A245)),"Datum prüfen",IF(YEAR(A245)&lt;&gt;$C$5,"Datum nicht im Jahr "&amp;$C$5,IF(A245&lt;MAX(A$8:A244),"Datum früher als eine Zeile davor",IF(AND(E245="",F245=""),"Betrag fehlt",IF(G245&lt;0,"Bestand unter null – Einnahme vergessen?",IF(B245="","Beleg-Nr. fehlt","")))))))))</f>
        <v/>
      </c>
    </row>
    <row r="246">
      <c r="A246" s="23" t="n"/>
      <c r="B246" s="24" t="n"/>
      <c r="C246" s="24" t="n"/>
      <c r="D246" s="24" t="n"/>
      <c r="E246" s="25" t="n"/>
      <c r="F246" s="25" t="n"/>
      <c r="G246" s="26">
        <f>IF(AND(E246="",F246=""),"",$C$6+SUM(E$9:E246)-SUM(F$9:F246))</f>
        <v/>
      </c>
      <c r="H246" s="27">
        <f>IF(A246="","",IFERROR(CHOOSE(MONTH(A246),"01 Januar","02 Februar","03 März","04 April","05 Mai","06 Juni","07 Juli","08 August","09 September","10 Oktober","11 November","12 Dezember"),"Datum prüfen"))</f>
        <v/>
      </c>
      <c r="I246" s="28">
        <f>IF(AND(A246="",B246="",C246="",E246="",F246=""),"",IF(AND(E246&lt;&gt;"",F246&lt;&gt;""),"Nur Einnahme ODER Ausgabe",IF(A246="","Datum fehlt",IF(NOT(ISNUMBER(A246)),"Datum prüfen",IF(YEAR(A246)&lt;&gt;$C$5,"Datum nicht im Jahr "&amp;$C$5,IF(A246&lt;MAX(A$8:A245),"Datum früher als eine Zeile davor",IF(AND(E246="",F246=""),"Betrag fehlt",IF(G246&lt;0,"Bestand unter null – Einnahme vergessen?",IF(B246="","Beleg-Nr. fehlt","")))))))))</f>
        <v/>
      </c>
    </row>
    <row r="247">
      <c r="A247" s="23" t="n"/>
      <c r="B247" s="24" t="n"/>
      <c r="C247" s="24" t="n"/>
      <c r="D247" s="24" t="n"/>
      <c r="E247" s="25" t="n"/>
      <c r="F247" s="25" t="n"/>
      <c r="G247" s="26">
        <f>IF(AND(E247="",F247=""),"",$C$6+SUM(E$9:E247)-SUM(F$9:F247))</f>
        <v/>
      </c>
      <c r="H247" s="27">
        <f>IF(A247="","",IFERROR(CHOOSE(MONTH(A247),"01 Januar","02 Februar","03 März","04 April","05 Mai","06 Juni","07 Juli","08 August","09 September","10 Oktober","11 November","12 Dezember"),"Datum prüfen"))</f>
        <v/>
      </c>
      <c r="I247" s="28">
        <f>IF(AND(A247="",B247="",C247="",E247="",F247=""),"",IF(AND(E247&lt;&gt;"",F247&lt;&gt;""),"Nur Einnahme ODER Ausgabe",IF(A247="","Datum fehlt",IF(NOT(ISNUMBER(A247)),"Datum prüfen",IF(YEAR(A247)&lt;&gt;$C$5,"Datum nicht im Jahr "&amp;$C$5,IF(A247&lt;MAX(A$8:A246),"Datum früher als eine Zeile davor",IF(AND(E247="",F247=""),"Betrag fehlt",IF(G247&lt;0,"Bestand unter null – Einnahme vergessen?",IF(B247="","Beleg-Nr. fehlt","")))))))))</f>
        <v/>
      </c>
    </row>
    <row r="248">
      <c r="A248" s="23" t="n"/>
      <c r="B248" s="24" t="n"/>
      <c r="C248" s="24" t="n"/>
      <c r="D248" s="24" t="n"/>
      <c r="E248" s="25" t="n"/>
      <c r="F248" s="25" t="n"/>
      <c r="G248" s="26">
        <f>IF(AND(E248="",F248=""),"",$C$6+SUM(E$9:E248)-SUM(F$9:F248))</f>
        <v/>
      </c>
      <c r="H248" s="27">
        <f>IF(A248="","",IFERROR(CHOOSE(MONTH(A248),"01 Januar","02 Februar","03 März","04 April","05 Mai","06 Juni","07 Juli","08 August","09 September","10 Oktober","11 November","12 Dezember"),"Datum prüfen"))</f>
        <v/>
      </c>
      <c r="I248" s="28">
        <f>IF(AND(A248="",B248="",C248="",E248="",F248=""),"",IF(AND(E248&lt;&gt;"",F248&lt;&gt;""),"Nur Einnahme ODER Ausgabe",IF(A248="","Datum fehlt",IF(NOT(ISNUMBER(A248)),"Datum prüfen",IF(YEAR(A248)&lt;&gt;$C$5,"Datum nicht im Jahr "&amp;$C$5,IF(A248&lt;MAX(A$8:A247),"Datum früher als eine Zeile davor",IF(AND(E248="",F248=""),"Betrag fehlt",IF(G248&lt;0,"Bestand unter null – Einnahme vergessen?",IF(B248="","Beleg-Nr. fehlt","")))))))))</f>
        <v/>
      </c>
    </row>
    <row r="249">
      <c r="A249" s="23" t="n"/>
      <c r="B249" s="24" t="n"/>
      <c r="C249" s="24" t="n"/>
      <c r="D249" s="24" t="n"/>
      <c r="E249" s="25" t="n"/>
      <c r="F249" s="25" t="n"/>
      <c r="G249" s="26">
        <f>IF(AND(E249="",F249=""),"",$C$6+SUM(E$9:E249)-SUM(F$9:F249))</f>
        <v/>
      </c>
      <c r="H249" s="27">
        <f>IF(A249="","",IFERROR(CHOOSE(MONTH(A249),"01 Januar","02 Februar","03 März","04 April","05 Mai","06 Juni","07 Juli","08 August","09 September","10 Oktober","11 November","12 Dezember"),"Datum prüfen"))</f>
        <v/>
      </c>
      <c r="I249" s="28">
        <f>IF(AND(A249="",B249="",C249="",E249="",F249=""),"",IF(AND(E249&lt;&gt;"",F249&lt;&gt;""),"Nur Einnahme ODER Ausgabe",IF(A249="","Datum fehlt",IF(NOT(ISNUMBER(A249)),"Datum prüfen",IF(YEAR(A249)&lt;&gt;$C$5,"Datum nicht im Jahr "&amp;$C$5,IF(A249&lt;MAX(A$8:A248),"Datum früher als eine Zeile davor",IF(AND(E249="",F249=""),"Betrag fehlt",IF(G249&lt;0,"Bestand unter null – Einnahme vergessen?",IF(B249="","Beleg-Nr. fehlt","")))))))))</f>
        <v/>
      </c>
    </row>
    <row r="250">
      <c r="A250" s="23" t="n"/>
      <c r="B250" s="24" t="n"/>
      <c r="C250" s="24" t="n"/>
      <c r="D250" s="24" t="n"/>
      <c r="E250" s="25" t="n"/>
      <c r="F250" s="25" t="n"/>
      <c r="G250" s="26">
        <f>IF(AND(E250="",F250=""),"",$C$6+SUM(E$9:E250)-SUM(F$9:F250))</f>
        <v/>
      </c>
      <c r="H250" s="27">
        <f>IF(A250="","",IFERROR(CHOOSE(MONTH(A250),"01 Januar","02 Februar","03 März","04 April","05 Mai","06 Juni","07 Juli","08 August","09 September","10 Oktober","11 November","12 Dezember"),"Datum prüfen"))</f>
        <v/>
      </c>
      <c r="I250" s="28">
        <f>IF(AND(A250="",B250="",C250="",E250="",F250=""),"",IF(AND(E250&lt;&gt;"",F250&lt;&gt;""),"Nur Einnahme ODER Ausgabe",IF(A250="","Datum fehlt",IF(NOT(ISNUMBER(A250)),"Datum prüfen",IF(YEAR(A250)&lt;&gt;$C$5,"Datum nicht im Jahr "&amp;$C$5,IF(A250&lt;MAX(A$8:A249),"Datum früher als eine Zeile davor",IF(AND(E250="",F250=""),"Betrag fehlt",IF(G250&lt;0,"Bestand unter null – Einnahme vergessen?",IF(B250="","Beleg-Nr. fehlt","")))))))))</f>
        <v/>
      </c>
    </row>
    <row r="251">
      <c r="A251" s="23" t="n"/>
      <c r="B251" s="24" t="n"/>
      <c r="C251" s="24" t="n"/>
      <c r="D251" s="24" t="n"/>
      <c r="E251" s="25" t="n"/>
      <c r="F251" s="25" t="n"/>
      <c r="G251" s="26">
        <f>IF(AND(E251="",F251=""),"",$C$6+SUM(E$9:E251)-SUM(F$9:F251))</f>
        <v/>
      </c>
      <c r="H251" s="27">
        <f>IF(A251="","",IFERROR(CHOOSE(MONTH(A251),"01 Januar","02 Februar","03 März","04 April","05 Mai","06 Juni","07 Juli","08 August","09 September","10 Oktober","11 November","12 Dezember"),"Datum prüfen"))</f>
        <v/>
      </c>
      <c r="I251" s="28">
        <f>IF(AND(A251="",B251="",C251="",E251="",F251=""),"",IF(AND(E251&lt;&gt;"",F251&lt;&gt;""),"Nur Einnahme ODER Ausgabe",IF(A251="","Datum fehlt",IF(NOT(ISNUMBER(A251)),"Datum prüfen",IF(YEAR(A251)&lt;&gt;$C$5,"Datum nicht im Jahr "&amp;$C$5,IF(A251&lt;MAX(A$8:A250),"Datum früher als eine Zeile davor",IF(AND(E251="",F251=""),"Betrag fehlt",IF(G251&lt;0,"Bestand unter null – Einnahme vergessen?",IF(B251="","Beleg-Nr. fehlt","")))))))))</f>
        <v/>
      </c>
    </row>
    <row r="252">
      <c r="A252" s="23" t="n"/>
      <c r="B252" s="24" t="n"/>
      <c r="C252" s="24" t="n"/>
      <c r="D252" s="24" t="n"/>
      <c r="E252" s="25" t="n"/>
      <c r="F252" s="25" t="n"/>
      <c r="G252" s="26">
        <f>IF(AND(E252="",F252=""),"",$C$6+SUM(E$9:E252)-SUM(F$9:F252))</f>
        <v/>
      </c>
      <c r="H252" s="27">
        <f>IF(A252="","",IFERROR(CHOOSE(MONTH(A252),"01 Januar","02 Februar","03 März","04 April","05 Mai","06 Juni","07 Juli","08 August","09 September","10 Oktober","11 November","12 Dezember"),"Datum prüfen"))</f>
        <v/>
      </c>
      <c r="I252" s="28">
        <f>IF(AND(A252="",B252="",C252="",E252="",F252=""),"",IF(AND(E252&lt;&gt;"",F252&lt;&gt;""),"Nur Einnahme ODER Ausgabe",IF(A252="","Datum fehlt",IF(NOT(ISNUMBER(A252)),"Datum prüfen",IF(YEAR(A252)&lt;&gt;$C$5,"Datum nicht im Jahr "&amp;$C$5,IF(A252&lt;MAX(A$8:A251),"Datum früher als eine Zeile davor",IF(AND(E252="",F252=""),"Betrag fehlt",IF(G252&lt;0,"Bestand unter null – Einnahme vergessen?",IF(B252="","Beleg-Nr. fehlt","")))))))))</f>
        <v/>
      </c>
    </row>
    <row r="253">
      <c r="A253" s="23" t="n"/>
      <c r="B253" s="24" t="n"/>
      <c r="C253" s="24" t="n"/>
      <c r="D253" s="24" t="n"/>
      <c r="E253" s="25" t="n"/>
      <c r="F253" s="25" t="n"/>
      <c r="G253" s="26">
        <f>IF(AND(E253="",F253=""),"",$C$6+SUM(E$9:E253)-SUM(F$9:F253))</f>
        <v/>
      </c>
      <c r="H253" s="27">
        <f>IF(A253="","",IFERROR(CHOOSE(MONTH(A253),"01 Januar","02 Februar","03 März","04 April","05 Mai","06 Juni","07 Juli","08 August","09 September","10 Oktober","11 November","12 Dezember"),"Datum prüfen"))</f>
        <v/>
      </c>
      <c r="I253" s="28">
        <f>IF(AND(A253="",B253="",C253="",E253="",F253=""),"",IF(AND(E253&lt;&gt;"",F253&lt;&gt;""),"Nur Einnahme ODER Ausgabe",IF(A253="","Datum fehlt",IF(NOT(ISNUMBER(A253)),"Datum prüfen",IF(YEAR(A253)&lt;&gt;$C$5,"Datum nicht im Jahr "&amp;$C$5,IF(A253&lt;MAX(A$8:A252),"Datum früher als eine Zeile davor",IF(AND(E253="",F253=""),"Betrag fehlt",IF(G253&lt;0,"Bestand unter null – Einnahme vergessen?",IF(B253="","Beleg-Nr. fehlt","")))))))))</f>
        <v/>
      </c>
    </row>
    <row r="254">
      <c r="A254" s="23" t="n"/>
      <c r="B254" s="24" t="n"/>
      <c r="C254" s="24" t="n"/>
      <c r="D254" s="24" t="n"/>
      <c r="E254" s="25" t="n"/>
      <c r="F254" s="25" t="n"/>
      <c r="G254" s="26">
        <f>IF(AND(E254="",F254=""),"",$C$6+SUM(E$9:E254)-SUM(F$9:F254))</f>
        <v/>
      </c>
      <c r="H254" s="27">
        <f>IF(A254="","",IFERROR(CHOOSE(MONTH(A254),"01 Januar","02 Februar","03 März","04 April","05 Mai","06 Juni","07 Juli","08 August","09 September","10 Oktober","11 November","12 Dezember"),"Datum prüfen"))</f>
        <v/>
      </c>
      <c r="I254" s="28">
        <f>IF(AND(A254="",B254="",C254="",E254="",F254=""),"",IF(AND(E254&lt;&gt;"",F254&lt;&gt;""),"Nur Einnahme ODER Ausgabe",IF(A254="","Datum fehlt",IF(NOT(ISNUMBER(A254)),"Datum prüfen",IF(YEAR(A254)&lt;&gt;$C$5,"Datum nicht im Jahr "&amp;$C$5,IF(A254&lt;MAX(A$8:A253),"Datum früher als eine Zeile davor",IF(AND(E254="",F254=""),"Betrag fehlt",IF(G254&lt;0,"Bestand unter null – Einnahme vergessen?",IF(B254="","Beleg-Nr. fehlt","")))))))))</f>
        <v/>
      </c>
    </row>
    <row r="255">
      <c r="A255" s="23" t="n"/>
      <c r="B255" s="24" t="n"/>
      <c r="C255" s="24" t="n"/>
      <c r="D255" s="24" t="n"/>
      <c r="E255" s="25" t="n"/>
      <c r="F255" s="25" t="n"/>
      <c r="G255" s="26">
        <f>IF(AND(E255="",F255=""),"",$C$6+SUM(E$9:E255)-SUM(F$9:F255))</f>
        <v/>
      </c>
      <c r="H255" s="27">
        <f>IF(A255="","",IFERROR(CHOOSE(MONTH(A255),"01 Januar","02 Februar","03 März","04 April","05 Mai","06 Juni","07 Juli","08 August","09 September","10 Oktober","11 November","12 Dezember"),"Datum prüfen"))</f>
        <v/>
      </c>
      <c r="I255" s="28">
        <f>IF(AND(A255="",B255="",C255="",E255="",F255=""),"",IF(AND(E255&lt;&gt;"",F255&lt;&gt;""),"Nur Einnahme ODER Ausgabe",IF(A255="","Datum fehlt",IF(NOT(ISNUMBER(A255)),"Datum prüfen",IF(YEAR(A255)&lt;&gt;$C$5,"Datum nicht im Jahr "&amp;$C$5,IF(A255&lt;MAX(A$8:A254),"Datum früher als eine Zeile davor",IF(AND(E255="",F255=""),"Betrag fehlt",IF(G255&lt;0,"Bestand unter null – Einnahme vergessen?",IF(B255="","Beleg-Nr. fehlt","")))))))))</f>
        <v/>
      </c>
    </row>
    <row r="256">
      <c r="A256" s="23" t="n"/>
      <c r="B256" s="24" t="n"/>
      <c r="C256" s="24" t="n"/>
      <c r="D256" s="24" t="n"/>
      <c r="E256" s="25" t="n"/>
      <c r="F256" s="25" t="n"/>
      <c r="G256" s="26">
        <f>IF(AND(E256="",F256=""),"",$C$6+SUM(E$9:E256)-SUM(F$9:F256))</f>
        <v/>
      </c>
      <c r="H256" s="27">
        <f>IF(A256="","",IFERROR(CHOOSE(MONTH(A256),"01 Januar","02 Februar","03 März","04 April","05 Mai","06 Juni","07 Juli","08 August","09 September","10 Oktober","11 November","12 Dezember"),"Datum prüfen"))</f>
        <v/>
      </c>
      <c r="I256" s="28">
        <f>IF(AND(A256="",B256="",C256="",E256="",F256=""),"",IF(AND(E256&lt;&gt;"",F256&lt;&gt;""),"Nur Einnahme ODER Ausgabe",IF(A256="","Datum fehlt",IF(NOT(ISNUMBER(A256)),"Datum prüfen",IF(YEAR(A256)&lt;&gt;$C$5,"Datum nicht im Jahr "&amp;$C$5,IF(A256&lt;MAX(A$8:A255),"Datum früher als eine Zeile davor",IF(AND(E256="",F256=""),"Betrag fehlt",IF(G256&lt;0,"Bestand unter null – Einnahme vergessen?",IF(B256="","Beleg-Nr. fehlt","")))))))))</f>
        <v/>
      </c>
    </row>
    <row r="257">
      <c r="A257" s="23" t="n"/>
      <c r="B257" s="24" t="n"/>
      <c r="C257" s="24" t="n"/>
      <c r="D257" s="24" t="n"/>
      <c r="E257" s="25" t="n"/>
      <c r="F257" s="25" t="n"/>
      <c r="G257" s="26">
        <f>IF(AND(E257="",F257=""),"",$C$6+SUM(E$9:E257)-SUM(F$9:F257))</f>
        <v/>
      </c>
      <c r="H257" s="27">
        <f>IF(A257="","",IFERROR(CHOOSE(MONTH(A257),"01 Januar","02 Februar","03 März","04 April","05 Mai","06 Juni","07 Juli","08 August","09 September","10 Oktober","11 November","12 Dezember"),"Datum prüfen"))</f>
        <v/>
      </c>
      <c r="I257" s="28">
        <f>IF(AND(A257="",B257="",C257="",E257="",F257=""),"",IF(AND(E257&lt;&gt;"",F257&lt;&gt;""),"Nur Einnahme ODER Ausgabe",IF(A257="","Datum fehlt",IF(NOT(ISNUMBER(A257)),"Datum prüfen",IF(YEAR(A257)&lt;&gt;$C$5,"Datum nicht im Jahr "&amp;$C$5,IF(A257&lt;MAX(A$8:A256),"Datum früher als eine Zeile davor",IF(AND(E257="",F257=""),"Betrag fehlt",IF(G257&lt;0,"Bestand unter null – Einnahme vergessen?",IF(B257="","Beleg-Nr. fehlt","")))))))))</f>
        <v/>
      </c>
    </row>
    <row r="258">
      <c r="A258" s="23" t="n"/>
      <c r="B258" s="24" t="n"/>
      <c r="C258" s="24" t="n"/>
      <c r="D258" s="24" t="n"/>
      <c r="E258" s="25" t="n"/>
      <c r="F258" s="25" t="n"/>
      <c r="G258" s="26">
        <f>IF(AND(E258="",F258=""),"",$C$6+SUM(E$9:E258)-SUM(F$9:F258))</f>
        <v/>
      </c>
      <c r="H258" s="27">
        <f>IF(A258="","",IFERROR(CHOOSE(MONTH(A258),"01 Januar","02 Februar","03 März","04 April","05 Mai","06 Juni","07 Juli","08 August","09 September","10 Oktober","11 November","12 Dezember"),"Datum prüfen"))</f>
        <v/>
      </c>
      <c r="I258" s="28">
        <f>IF(AND(A258="",B258="",C258="",E258="",F258=""),"",IF(AND(E258&lt;&gt;"",F258&lt;&gt;""),"Nur Einnahme ODER Ausgabe",IF(A258="","Datum fehlt",IF(NOT(ISNUMBER(A258)),"Datum prüfen",IF(YEAR(A258)&lt;&gt;$C$5,"Datum nicht im Jahr "&amp;$C$5,IF(A258&lt;MAX(A$8:A257),"Datum früher als eine Zeile davor",IF(AND(E258="",F258=""),"Betrag fehlt",IF(G258&lt;0,"Bestand unter null – Einnahme vergessen?",IF(B258="","Beleg-Nr. fehlt","")))))))))</f>
        <v/>
      </c>
    </row>
    <row r="259">
      <c r="A259" s="23" t="n"/>
      <c r="B259" s="24" t="n"/>
      <c r="C259" s="24" t="n"/>
      <c r="D259" s="24" t="n"/>
      <c r="E259" s="25" t="n"/>
      <c r="F259" s="25" t="n"/>
      <c r="G259" s="26">
        <f>IF(AND(E259="",F259=""),"",$C$6+SUM(E$9:E259)-SUM(F$9:F259))</f>
        <v/>
      </c>
      <c r="H259" s="27">
        <f>IF(A259="","",IFERROR(CHOOSE(MONTH(A259),"01 Januar","02 Februar","03 März","04 April","05 Mai","06 Juni","07 Juli","08 August","09 September","10 Oktober","11 November","12 Dezember"),"Datum prüfen"))</f>
        <v/>
      </c>
      <c r="I259" s="28">
        <f>IF(AND(A259="",B259="",C259="",E259="",F259=""),"",IF(AND(E259&lt;&gt;"",F259&lt;&gt;""),"Nur Einnahme ODER Ausgabe",IF(A259="","Datum fehlt",IF(NOT(ISNUMBER(A259)),"Datum prüfen",IF(YEAR(A259)&lt;&gt;$C$5,"Datum nicht im Jahr "&amp;$C$5,IF(A259&lt;MAX(A$8:A258),"Datum früher als eine Zeile davor",IF(AND(E259="",F259=""),"Betrag fehlt",IF(G259&lt;0,"Bestand unter null – Einnahme vergessen?",IF(B259="","Beleg-Nr. fehlt","")))))))))</f>
        <v/>
      </c>
    </row>
    <row r="260">
      <c r="A260" s="23" t="n"/>
      <c r="B260" s="24" t="n"/>
      <c r="C260" s="24" t="n"/>
      <c r="D260" s="24" t="n"/>
      <c r="E260" s="25" t="n"/>
      <c r="F260" s="25" t="n"/>
      <c r="G260" s="26">
        <f>IF(AND(E260="",F260=""),"",$C$6+SUM(E$9:E260)-SUM(F$9:F260))</f>
        <v/>
      </c>
      <c r="H260" s="27">
        <f>IF(A260="","",IFERROR(CHOOSE(MONTH(A260),"01 Januar","02 Februar","03 März","04 April","05 Mai","06 Juni","07 Juli","08 August","09 September","10 Oktober","11 November","12 Dezember"),"Datum prüfen"))</f>
        <v/>
      </c>
      <c r="I260" s="28">
        <f>IF(AND(A260="",B260="",C260="",E260="",F260=""),"",IF(AND(E260&lt;&gt;"",F260&lt;&gt;""),"Nur Einnahme ODER Ausgabe",IF(A260="","Datum fehlt",IF(NOT(ISNUMBER(A260)),"Datum prüfen",IF(YEAR(A260)&lt;&gt;$C$5,"Datum nicht im Jahr "&amp;$C$5,IF(A260&lt;MAX(A$8:A259),"Datum früher als eine Zeile davor",IF(AND(E260="",F260=""),"Betrag fehlt",IF(G260&lt;0,"Bestand unter null – Einnahme vergessen?",IF(B260="","Beleg-Nr. fehlt","")))))))))</f>
        <v/>
      </c>
    </row>
    <row r="261">
      <c r="A261" s="23" t="n"/>
      <c r="B261" s="24" t="n"/>
      <c r="C261" s="24" t="n"/>
      <c r="D261" s="24" t="n"/>
      <c r="E261" s="25" t="n"/>
      <c r="F261" s="25" t="n"/>
      <c r="G261" s="26">
        <f>IF(AND(E261="",F261=""),"",$C$6+SUM(E$9:E261)-SUM(F$9:F261))</f>
        <v/>
      </c>
      <c r="H261" s="27">
        <f>IF(A261="","",IFERROR(CHOOSE(MONTH(A261),"01 Januar","02 Februar","03 März","04 April","05 Mai","06 Juni","07 Juli","08 August","09 September","10 Oktober","11 November","12 Dezember"),"Datum prüfen"))</f>
        <v/>
      </c>
      <c r="I261" s="28">
        <f>IF(AND(A261="",B261="",C261="",E261="",F261=""),"",IF(AND(E261&lt;&gt;"",F261&lt;&gt;""),"Nur Einnahme ODER Ausgabe",IF(A261="","Datum fehlt",IF(NOT(ISNUMBER(A261)),"Datum prüfen",IF(YEAR(A261)&lt;&gt;$C$5,"Datum nicht im Jahr "&amp;$C$5,IF(A261&lt;MAX(A$8:A260),"Datum früher als eine Zeile davor",IF(AND(E261="",F261=""),"Betrag fehlt",IF(G261&lt;0,"Bestand unter null – Einnahme vergessen?",IF(B261="","Beleg-Nr. fehlt","")))))))))</f>
        <v/>
      </c>
    </row>
    <row r="262">
      <c r="A262" s="23" t="n"/>
      <c r="B262" s="24" t="n"/>
      <c r="C262" s="24" t="n"/>
      <c r="D262" s="24" t="n"/>
      <c r="E262" s="25" t="n"/>
      <c r="F262" s="25" t="n"/>
      <c r="G262" s="26">
        <f>IF(AND(E262="",F262=""),"",$C$6+SUM(E$9:E262)-SUM(F$9:F262))</f>
        <v/>
      </c>
      <c r="H262" s="27">
        <f>IF(A262="","",IFERROR(CHOOSE(MONTH(A262),"01 Januar","02 Februar","03 März","04 April","05 Mai","06 Juni","07 Juli","08 August","09 September","10 Oktober","11 November","12 Dezember"),"Datum prüfen"))</f>
        <v/>
      </c>
      <c r="I262" s="28">
        <f>IF(AND(A262="",B262="",C262="",E262="",F262=""),"",IF(AND(E262&lt;&gt;"",F262&lt;&gt;""),"Nur Einnahme ODER Ausgabe",IF(A262="","Datum fehlt",IF(NOT(ISNUMBER(A262)),"Datum prüfen",IF(YEAR(A262)&lt;&gt;$C$5,"Datum nicht im Jahr "&amp;$C$5,IF(A262&lt;MAX(A$8:A261),"Datum früher als eine Zeile davor",IF(AND(E262="",F262=""),"Betrag fehlt",IF(G262&lt;0,"Bestand unter null – Einnahme vergessen?",IF(B262="","Beleg-Nr. fehlt","")))))))))</f>
        <v/>
      </c>
    </row>
    <row r="263">
      <c r="A263" s="23" t="n"/>
      <c r="B263" s="24" t="n"/>
      <c r="C263" s="24" t="n"/>
      <c r="D263" s="24" t="n"/>
      <c r="E263" s="25" t="n"/>
      <c r="F263" s="25" t="n"/>
      <c r="G263" s="26">
        <f>IF(AND(E263="",F263=""),"",$C$6+SUM(E$9:E263)-SUM(F$9:F263))</f>
        <v/>
      </c>
      <c r="H263" s="27">
        <f>IF(A263="","",IFERROR(CHOOSE(MONTH(A263),"01 Januar","02 Februar","03 März","04 April","05 Mai","06 Juni","07 Juli","08 August","09 September","10 Oktober","11 November","12 Dezember"),"Datum prüfen"))</f>
        <v/>
      </c>
      <c r="I263" s="28">
        <f>IF(AND(A263="",B263="",C263="",E263="",F263=""),"",IF(AND(E263&lt;&gt;"",F263&lt;&gt;""),"Nur Einnahme ODER Ausgabe",IF(A263="","Datum fehlt",IF(NOT(ISNUMBER(A263)),"Datum prüfen",IF(YEAR(A263)&lt;&gt;$C$5,"Datum nicht im Jahr "&amp;$C$5,IF(A263&lt;MAX(A$8:A262),"Datum früher als eine Zeile davor",IF(AND(E263="",F263=""),"Betrag fehlt",IF(G263&lt;0,"Bestand unter null – Einnahme vergessen?",IF(B263="","Beleg-Nr. fehlt","")))))))))</f>
        <v/>
      </c>
    </row>
    <row r="264">
      <c r="A264" s="23" t="n"/>
      <c r="B264" s="24" t="n"/>
      <c r="C264" s="24" t="n"/>
      <c r="D264" s="24" t="n"/>
      <c r="E264" s="25" t="n"/>
      <c r="F264" s="25" t="n"/>
      <c r="G264" s="26">
        <f>IF(AND(E264="",F264=""),"",$C$6+SUM(E$9:E264)-SUM(F$9:F264))</f>
        <v/>
      </c>
      <c r="H264" s="27">
        <f>IF(A264="","",IFERROR(CHOOSE(MONTH(A264),"01 Januar","02 Februar","03 März","04 April","05 Mai","06 Juni","07 Juli","08 August","09 September","10 Oktober","11 November","12 Dezember"),"Datum prüfen"))</f>
        <v/>
      </c>
      <c r="I264" s="28">
        <f>IF(AND(A264="",B264="",C264="",E264="",F264=""),"",IF(AND(E264&lt;&gt;"",F264&lt;&gt;""),"Nur Einnahme ODER Ausgabe",IF(A264="","Datum fehlt",IF(NOT(ISNUMBER(A264)),"Datum prüfen",IF(YEAR(A264)&lt;&gt;$C$5,"Datum nicht im Jahr "&amp;$C$5,IF(A264&lt;MAX(A$8:A263),"Datum früher als eine Zeile davor",IF(AND(E264="",F264=""),"Betrag fehlt",IF(G264&lt;0,"Bestand unter null – Einnahme vergessen?",IF(B264="","Beleg-Nr. fehlt","")))))))))</f>
        <v/>
      </c>
    </row>
    <row r="265">
      <c r="A265" s="23" t="n"/>
      <c r="B265" s="24" t="n"/>
      <c r="C265" s="24" t="n"/>
      <c r="D265" s="24" t="n"/>
      <c r="E265" s="25" t="n"/>
      <c r="F265" s="25" t="n"/>
      <c r="G265" s="26">
        <f>IF(AND(E265="",F265=""),"",$C$6+SUM(E$9:E265)-SUM(F$9:F265))</f>
        <v/>
      </c>
      <c r="H265" s="27">
        <f>IF(A265="","",IFERROR(CHOOSE(MONTH(A265),"01 Januar","02 Februar","03 März","04 April","05 Mai","06 Juni","07 Juli","08 August","09 September","10 Oktober","11 November","12 Dezember"),"Datum prüfen"))</f>
        <v/>
      </c>
      <c r="I265" s="28">
        <f>IF(AND(A265="",B265="",C265="",E265="",F265=""),"",IF(AND(E265&lt;&gt;"",F265&lt;&gt;""),"Nur Einnahme ODER Ausgabe",IF(A265="","Datum fehlt",IF(NOT(ISNUMBER(A265)),"Datum prüfen",IF(YEAR(A265)&lt;&gt;$C$5,"Datum nicht im Jahr "&amp;$C$5,IF(A265&lt;MAX(A$8:A264),"Datum früher als eine Zeile davor",IF(AND(E265="",F265=""),"Betrag fehlt",IF(G265&lt;0,"Bestand unter null – Einnahme vergessen?",IF(B265="","Beleg-Nr. fehlt","")))))))))</f>
        <v/>
      </c>
    </row>
    <row r="266">
      <c r="A266" s="23" t="n"/>
      <c r="B266" s="24" t="n"/>
      <c r="C266" s="24" t="n"/>
      <c r="D266" s="24" t="n"/>
      <c r="E266" s="25" t="n"/>
      <c r="F266" s="25" t="n"/>
      <c r="G266" s="26">
        <f>IF(AND(E266="",F266=""),"",$C$6+SUM(E$9:E266)-SUM(F$9:F266))</f>
        <v/>
      </c>
      <c r="H266" s="27">
        <f>IF(A266="","",IFERROR(CHOOSE(MONTH(A266),"01 Januar","02 Februar","03 März","04 April","05 Mai","06 Juni","07 Juli","08 August","09 September","10 Oktober","11 November","12 Dezember"),"Datum prüfen"))</f>
        <v/>
      </c>
      <c r="I266" s="28">
        <f>IF(AND(A266="",B266="",C266="",E266="",F266=""),"",IF(AND(E266&lt;&gt;"",F266&lt;&gt;""),"Nur Einnahme ODER Ausgabe",IF(A266="","Datum fehlt",IF(NOT(ISNUMBER(A266)),"Datum prüfen",IF(YEAR(A266)&lt;&gt;$C$5,"Datum nicht im Jahr "&amp;$C$5,IF(A266&lt;MAX(A$8:A265),"Datum früher als eine Zeile davor",IF(AND(E266="",F266=""),"Betrag fehlt",IF(G266&lt;0,"Bestand unter null – Einnahme vergessen?",IF(B266="","Beleg-Nr. fehlt","")))))))))</f>
        <v/>
      </c>
    </row>
    <row r="267">
      <c r="A267" s="23" t="n"/>
      <c r="B267" s="24" t="n"/>
      <c r="C267" s="24" t="n"/>
      <c r="D267" s="24" t="n"/>
      <c r="E267" s="25" t="n"/>
      <c r="F267" s="25" t="n"/>
      <c r="G267" s="26">
        <f>IF(AND(E267="",F267=""),"",$C$6+SUM(E$9:E267)-SUM(F$9:F267))</f>
        <v/>
      </c>
      <c r="H267" s="27">
        <f>IF(A267="","",IFERROR(CHOOSE(MONTH(A267),"01 Januar","02 Februar","03 März","04 April","05 Mai","06 Juni","07 Juli","08 August","09 September","10 Oktober","11 November","12 Dezember"),"Datum prüfen"))</f>
        <v/>
      </c>
      <c r="I267" s="28">
        <f>IF(AND(A267="",B267="",C267="",E267="",F267=""),"",IF(AND(E267&lt;&gt;"",F267&lt;&gt;""),"Nur Einnahme ODER Ausgabe",IF(A267="","Datum fehlt",IF(NOT(ISNUMBER(A267)),"Datum prüfen",IF(YEAR(A267)&lt;&gt;$C$5,"Datum nicht im Jahr "&amp;$C$5,IF(A267&lt;MAX(A$8:A266),"Datum früher als eine Zeile davor",IF(AND(E267="",F267=""),"Betrag fehlt",IF(G267&lt;0,"Bestand unter null – Einnahme vergessen?",IF(B267="","Beleg-Nr. fehlt","")))))))))</f>
        <v/>
      </c>
    </row>
    <row r="268">
      <c r="A268" s="23" t="n"/>
      <c r="B268" s="24" t="n"/>
      <c r="C268" s="24" t="n"/>
      <c r="D268" s="24" t="n"/>
      <c r="E268" s="25" t="n"/>
      <c r="F268" s="25" t="n"/>
      <c r="G268" s="26">
        <f>IF(AND(E268="",F268=""),"",$C$6+SUM(E$9:E268)-SUM(F$9:F268))</f>
        <v/>
      </c>
      <c r="H268" s="27">
        <f>IF(A268="","",IFERROR(CHOOSE(MONTH(A268),"01 Januar","02 Februar","03 März","04 April","05 Mai","06 Juni","07 Juli","08 August","09 September","10 Oktober","11 November","12 Dezember"),"Datum prüfen"))</f>
        <v/>
      </c>
      <c r="I268" s="28">
        <f>IF(AND(A268="",B268="",C268="",E268="",F268=""),"",IF(AND(E268&lt;&gt;"",F268&lt;&gt;""),"Nur Einnahme ODER Ausgabe",IF(A268="","Datum fehlt",IF(NOT(ISNUMBER(A268)),"Datum prüfen",IF(YEAR(A268)&lt;&gt;$C$5,"Datum nicht im Jahr "&amp;$C$5,IF(A268&lt;MAX(A$8:A267),"Datum früher als eine Zeile davor",IF(AND(E268="",F268=""),"Betrag fehlt",IF(G268&lt;0,"Bestand unter null – Einnahme vergessen?",IF(B268="","Beleg-Nr. fehlt","")))))))))</f>
        <v/>
      </c>
    </row>
    <row r="269">
      <c r="A269" s="23" t="n"/>
      <c r="B269" s="24" t="n"/>
      <c r="C269" s="24" t="n"/>
      <c r="D269" s="24" t="n"/>
      <c r="E269" s="25" t="n"/>
      <c r="F269" s="25" t="n"/>
      <c r="G269" s="26">
        <f>IF(AND(E269="",F269=""),"",$C$6+SUM(E$9:E269)-SUM(F$9:F269))</f>
        <v/>
      </c>
      <c r="H269" s="27">
        <f>IF(A269="","",IFERROR(CHOOSE(MONTH(A269),"01 Januar","02 Februar","03 März","04 April","05 Mai","06 Juni","07 Juli","08 August","09 September","10 Oktober","11 November","12 Dezember"),"Datum prüfen"))</f>
        <v/>
      </c>
      <c r="I269" s="28">
        <f>IF(AND(A269="",B269="",C269="",E269="",F269=""),"",IF(AND(E269&lt;&gt;"",F269&lt;&gt;""),"Nur Einnahme ODER Ausgabe",IF(A269="","Datum fehlt",IF(NOT(ISNUMBER(A269)),"Datum prüfen",IF(YEAR(A269)&lt;&gt;$C$5,"Datum nicht im Jahr "&amp;$C$5,IF(A269&lt;MAX(A$8:A268),"Datum früher als eine Zeile davor",IF(AND(E269="",F269=""),"Betrag fehlt",IF(G269&lt;0,"Bestand unter null – Einnahme vergessen?",IF(B269="","Beleg-Nr. fehlt","")))))))))</f>
        <v/>
      </c>
    </row>
    <row r="270">
      <c r="A270" s="23" t="n"/>
      <c r="B270" s="24" t="n"/>
      <c r="C270" s="24" t="n"/>
      <c r="D270" s="24" t="n"/>
      <c r="E270" s="25" t="n"/>
      <c r="F270" s="25" t="n"/>
      <c r="G270" s="26">
        <f>IF(AND(E270="",F270=""),"",$C$6+SUM(E$9:E270)-SUM(F$9:F270))</f>
        <v/>
      </c>
      <c r="H270" s="27">
        <f>IF(A270="","",IFERROR(CHOOSE(MONTH(A270),"01 Januar","02 Februar","03 März","04 April","05 Mai","06 Juni","07 Juli","08 August","09 September","10 Oktober","11 November","12 Dezember"),"Datum prüfen"))</f>
        <v/>
      </c>
      <c r="I270" s="28">
        <f>IF(AND(A270="",B270="",C270="",E270="",F270=""),"",IF(AND(E270&lt;&gt;"",F270&lt;&gt;""),"Nur Einnahme ODER Ausgabe",IF(A270="","Datum fehlt",IF(NOT(ISNUMBER(A270)),"Datum prüfen",IF(YEAR(A270)&lt;&gt;$C$5,"Datum nicht im Jahr "&amp;$C$5,IF(A270&lt;MAX(A$8:A269),"Datum früher als eine Zeile davor",IF(AND(E270="",F270=""),"Betrag fehlt",IF(G270&lt;0,"Bestand unter null – Einnahme vergessen?",IF(B270="","Beleg-Nr. fehlt","")))))))))</f>
        <v/>
      </c>
    </row>
    <row r="271">
      <c r="A271" s="23" t="n"/>
      <c r="B271" s="24" t="n"/>
      <c r="C271" s="24" t="n"/>
      <c r="D271" s="24" t="n"/>
      <c r="E271" s="25" t="n"/>
      <c r="F271" s="25" t="n"/>
      <c r="G271" s="26">
        <f>IF(AND(E271="",F271=""),"",$C$6+SUM(E$9:E271)-SUM(F$9:F271))</f>
        <v/>
      </c>
      <c r="H271" s="27">
        <f>IF(A271="","",IFERROR(CHOOSE(MONTH(A271),"01 Januar","02 Februar","03 März","04 April","05 Mai","06 Juni","07 Juli","08 August","09 September","10 Oktober","11 November","12 Dezember"),"Datum prüfen"))</f>
        <v/>
      </c>
      <c r="I271" s="28">
        <f>IF(AND(A271="",B271="",C271="",E271="",F271=""),"",IF(AND(E271&lt;&gt;"",F271&lt;&gt;""),"Nur Einnahme ODER Ausgabe",IF(A271="","Datum fehlt",IF(NOT(ISNUMBER(A271)),"Datum prüfen",IF(YEAR(A271)&lt;&gt;$C$5,"Datum nicht im Jahr "&amp;$C$5,IF(A271&lt;MAX(A$8:A270),"Datum früher als eine Zeile davor",IF(AND(E271="",F271=""),"Betrag fehlt",IF(G271&lt;0,"Bestand unter null – Einnahme vergessen?",IF(B271="","Beleg-Nr. fehlt","")))))))))</f>
        <v/>
      </c>
    </row>
    <row r="272">
      <c r="A272" s="23" t="n"/>
      <c r="B272" s="24" t="n"/>
      <c r="C272" s="24" t="n"/>
      <c r="D272" s="24" t="n"/>
      <c r="E272" s="25" t="n"/>
      <c r="F272" s="25" t="n"/>
      <c r="G272" s="26">
        <f>IF(AND(E272="",F272=""),"",$C$6+SUM(E$9:E272)-SUM(F$9:F272))</f>
        <v/>
      </c>
      <c r="H272" s="27">
        <f>IF(A272="","",IFERROR(CHOOSE(MONTH(A272),"01 Januar","02 Februar","03 März","04 April","05 Mai","06 Juni","07 Juli","08 August","09 September","10 Oktober","11 November","12 Dezember"),"Datum prüfen"))</f>
        <v/>
      </c>
      <c r="I272" s="28">
        <f>IF(AND(A272="",B272="",C272="",E272="",F272=""),"",IF(AND(E272&lt;&gt;"",F272&lt;&gt;""),"Nur Einnahme ODER Ausgabe",IF(A272="","Datum fehlt",IF(NOT(ISNUMBER(A272)),"Datum prüfen",IF(YEAR(A272)&lt;&gt;$C$5,"Datum nicht im Jahr "&amp;$C$5,IF(A272&lt;MAX(A$8:A271),"Datum früher als eine Zeile davor",IF(AND(E272="",F272=""),"Betrag fehlt",IF(G272&lt;0,"Bestand unter null – Einnahme vergessen?",IF(B272="","Beleg-Nr. fehlt","")))))))))</f>
        <v/>
      </c>
    </row>
    <row r="273">
      <c r="A273" s="23" t="n"/>
      <c r="B273" s="24" t="n"/>
      <c r="C273" s="24" t="n"/>
      <c r="D273" s="24" t="n"/>
      <c r="E273" s="25" t="n"/>
      <c r="F273" s="25" t="n"/>
      <c r="G273" s="26">
        <f>IF(AND(E273="",F273=""),"",$C$6+SUM(E$9:E273)-SUM(F$9:F273))</f>
        <v/>
      </c>
      <c r="H273" s="27">
        <f>IF(A273="","",IFERROR(CHOOSE(MONTH(A273),"01 Januar","02 Februar","03 März","04 April","05 Mai","06 Juni","07 Juli","08 August","09 September","10 Oktober","11 November","12 Dezember"),"Datum prüfen"))</f>
        <v/>
      </c>
      <c r="I273" s="28">
        <f>IF(AND(A273="",B273="",C273="",E273="",F273=""),"",IF(AND(E273&lt;&gt;"",F273&lt;&gt;""),"Nur Einnahme ODER Ausgabe",IF(A273="","Datum fehlt",IF(NOT(ISNUMBER(A273)),"Datum prüfen",IF(YEAR(A273)&lt;&gt;$C$5,"Datum nicht im Jahr "&amp;$C$5,IF(A273&lt;MAX(A$8:A272),"Datum früher als eine Zeile davor",IF(AND(E273="",F273=""),"Betrag fehlt",IF(G273&lt;0,"Bestand unter null – Einnahme vergessen?",IF(B273="","Beleg-Nr. fehlt","")))))))))</f>
        <v/>
      </c>
    </row>
    <row r="274">
      <c r="A274" s="23" t="n"/>
      <c r="B274" s="24" t="n"/>
      <c r="C274" s="24" t="n"/>
      <c r="D274" s="24" t="n"/>
      <c r="E274" s="25" t="n"/>
      <c r="F274" s="25" t="n"/>
      <c r="G274" s="26">
        <f>IF(AND(E274="",F274=""),"",$C$6+SUM(E$9:E274)-SUM(F$9:F274))</f>
        <v/>
      </c>
      <c r="H274" s="27">
        <f>IF(A274="","",IFERROR(CHOOSE(MONTH(A274),"01 Januar","02 Februar","03 März","04 April","05 Mai","06 Juni","07 Juli","08 August","09 September","10 Oktober","11 November","12 Dezember"),"Datum prüfen"))</f>
        <v/>
      </c>
      <c r="I274" s="28">
        <f>IF(AND(A274="",B274="",C274="",E274="",F274=""),"",IF(AND(E274&lt;&gt;"",F274&lt;&gt;""),"Nur Einnahme ODER Ausgabe",IF(A274="","Datum fehlt",IF(NOT(ISNUMBER(A274)),"Datum prüfen",IF(YEAR(A274)&lt;&gt;$C$5,"Datum nicht im Jahr "&amp;$C$5,IF(A274&lt;MAX(A$8:A273),"Datum früher als eine Zeile davor",IF(AND(E274="",F274=""),"Betrag fehlt",IF(G274&lt;0,"Bestand unter null – Einnahme vergessen?",IF(B274="","Beleg-Nr. fehlt","")))))))))</f>
        <v/>
      </c>
    </row>
    <row r="275">
      <c r="A275" s="23" t="n"/>
      <c r="B275" s="24" t="n"/>
      <c r="C275" s="24" t="n"/>
      <c r="D275" s="24" t="n"/>
      <c r="E275" s="25" t="n"/>
      <c r="F275" s="25" t="n"/>
      <c r="G275" s="26">
        <f>IF(AND(E275="",F275=""),"",$C$6+SUM(E$9:E275)-SUM(F$9:F275))</f>
        <v/>
      </c>
      <c r="H275" s="27">
        <f>IF(A275="","",IFERROR(CHOOSE(MONTH(A275),"01 Januar","02 Februar","03 März","04 April","05 Mai","06 Juni","07 Juli","08 August","09 September","10 Oktober","11 November","12 Dezember"),"Datum prüfen"))</f>
        <v/>
      </c>
      <c r="I275" s="28">
        <f>IF(AND(A275="",B275="",C275="",E275="",F275=""),"",IF(AND(E275&lt;&gt;"",F275&lt;&gt;""),"Nur Einnahme ODER Ausgabe",IF(A275="","Datum fehlt",IF(NOT(ISNUMBER(A275)),"Datum prüfen",IF(YEAR(A275)&lt;&gt;$C$5,"Datum nicht im Jahr "&amp;$C$5,IF(A275&lt;MAX(A$8:A274),"Datum früher als eine Zeile davor",IF(AND(E275="",F275=""),"Betrag fehlt",IF(G275&lt;0,"Bestand unter null – Einnahme vergessen?",IF(B275="","Beleg-Nr. fehlt","")))))))))</f>
        <v/>
      </c>
    </row>
    <row r="276">
      <c r="A276" s="23" t="n"/>
      <c r="B276" s="24" t="n"/>
      <c r="C276" s="24" t="n"/>
      <c r="D276" s="24" t="n"/>
      <c r="E276" s="25" t="n"/>
      <c r="F276" s="25" t="n"/>
      <c r="G276" s="26">
        <f>IF(AND(E276="",F276=""),"",$C$6+SUM(E$9:E276)-SUM(F$9:F276))</f>
        <v/>
      </c>
      <c r="H276" s="27">
        <f>IF(A276="","",IFERROR(CHOOSE(MONTH(A276),"01 Januar","02 Februar","03 März","04 April","05 Mai","06 Juni","07 Juli","08 August","09 September","10 Oktober","11 November","12 Dezember"),"Datum prüfen"))</f>
        <v/>
      </c>
      <c r="I276" s="28">
        <f>IF(AND(A276="",B276="",C276="",E276="",F276=""),"",IF(AND(E276&lt;&gt;"",F276&lt;&gt;""),"Nur Einnahme ODER Ausgabe",IF(A276="","Datum fehlt",IF(NOT(ISNUMBER(A276)),"Datum prüfen",IF(YEAR(A276)&lt;&gt;$C$5,"Datum nicht im Jahr "&amp;$C$5,IF(A276&lt;MAX(A$8:A275),"Datum früher als eine Zeile davor",IF(AND(E276="",F276=""),"Betrag fehlt",IF(G276&lt;0,"Bestand unter null – Einnahme vergessen?",IF(B276="","Beleg-Nr. fehlt","")))))))))</f>
        <v/>
      </c>
    </row>
    <row r="277">
      <c r="A277" s="23" t="n"/>
      <c r="B277" s="24" t="n"/>
      <c r="C277" s="24" t="n"/>
      <c r="D277" s="24" t="n"/>
      <c r="E277" s="25" t="n"/>
      <c r="F277" s="25" t="n"/>
      <c r="G277" s="26">
        <f>IF(AND(E277="",F277=""),"",$C$6+SUM(E$9:E277)-SUM(F$9:F277))</f>
        <v/>
      </c>
      <c r="H277" s="27">
        <f>IF(A277="","",IFERROR(CHOOSE(MONTH(A277),"01 Januar","02 Februar","03 März","04 April","05 Mai","06 Juni","07 Juli","08 August","09 September","10 Oktober","11 November","12 Dezember"),"Datum prüfen"))</f>
        <v/>
      </c>
      <c r="I277" s="28">
        <f>IF(AND(A277="",B277="",C277="",E277="",F277=""),"",IF(AND(E277&lt;&gt;"",F277&lt;&gt;""),"Nur Einnahme ODER Ausgabe",IF(A277="","Datum fehlt",IF(NOT(ISNUMBER(A277)),"Datum prüfen",IF(YEAR(A277)&lt;&gt;$C$5,"Datum nicht im Jahr "&amp;$C$5,IF(A277&lt;MAX(A$8:A276),"Datum früher als eine Zeile davor",IF(AND(E277="",F277=""),"Betrag fehlt",IF(G277&lt;0,"Bestand unter null – Einnahme vergessen?",IF(B277="","Beleg-Nr. fehlt","")))))))))</f>
        <v/>
      </c>
    </row>
    <row r="278">
      <c r="A278" s="23" t="n"/>
      <c r="B278" s="24" t="n"/>
      <c r="C278" s="24" t="n"/>
      <c r="D278" s="24" t="n"/>
      <c r="E278" s="25" t="n"/>
      <c r="F278" s="25" t="n"/>
      <c r="G278" s="26">
        <f>IF(AND(E278="",F278=""),"",$C$6+SUM(E$9:E278)-SUM(F$9:F278))</f>
        <v/>
      </c>
      <c r="H278" s="27">
        <f>IF(A278="","",IFERROR(CHOOSE(MONTH(A278),"01 Januar","02 Februar","03 März","04 April","05 Mai","06 Juni","07 Juli","08 August","09 September","10 Oktober","11 November","12 Dezember"),"Datum prüfen"))</f>
        <v/>
      </c>
      <c r="I278" s="28">
        <f>IF(AND(A278="",B278="",C278="",E278="",F278=""),"",IF(AND(E278&lt;&gt;"",F278&lt;&gt;""),"Nur Einnahme ODER Ausgabe",IF(A278="","Datum fehlt",IF(NOT(ISNUMBER(A278)),"Datum prüfen",IF(YEAR(A278)&lt;&gt;$C$5,"Datum nicht im Jahr "&amp;$C$5,IF(A278&lt;MAX(A$8:A277),"Datum früher als eine Zeile davor",IF(AND(E278="",F278=""),"Betrag fehlt",IF(G278&lt;0,"Bestand unter null – Einnahme vergessen?",IF(B278="","Beleg-Nr. fehlt","")))))))))</f>
        <v/>
      </c>
    </row>
    <row r="279">
      <c r="A279" s="23" t="n"/>
      <c r="B279" s="24" t="n"/>
      <c r="C279" s="24" t="n"/>
      <c r="D279" s="24" t="n"/>
      <c r="E279" s="25" t="n"/>
      <c r="F279" s="25" t="n"/>
      <c r="G279" s="26">
        <f>IF(AND(E279="",F279=""),"",$C$6+SUM(E$9:E279)-SUM(F$9:F279))</f>
        <v/>
      </c>
      <c r="H279" s="27">
        <f>IF(A279="","",IFERROR(CHOOSE(MONTH(A279),"01 Januar","02 Februar","03 März","04 April","05 Mai","06 Juni","07 Juli","08 August","09 September","10 Oktober","11 November","12 Dezember"),"Datum prüfen"))</f>
        <v/>
      </c>
      <c r="I279" s="28">
        <f>IF(AND(A279="",B279="",C279="",E279="",F279=""),"",IF(AND(E279&lt;&gt;"",F279&lt;&gt;""),"Nur Einnahme ODER Ausgabe",IF(A279="","Datum fehlt",IF(NOT(ISNUMBER(A279)),"Datum prüfen",IF(YEAR(A279)&lt;&gt;$C$5,"Datum nicht im Jahr "&amp;$C$5,IF(A279&lt;MAX(A$8:A278),"Datum früher als eine Zeile davor",IF(AND(E279="",F279=""),"Betrag fehlt",IF(G279&lt;0,"Bestand unter null – Einnahme vergessen?",IF(B279="","Beleg-Nr. fehlt","")))))))))</f>
        <v/>
      </c>
    </row>
    <row r="280">
      <c r="A280" s="23" t="n"/>
      <c r="B280" s="24" t="n"/>
      <c r="C280" s="24" t="n"/>
      <c r="D280" s="24" t="n"/>
      <c r="E280" s="25" t="n"/>
      <c r="F280" s="25" t="n"/>
      <c r="G280" s="26">
        <f>IF(AND(E280="",F280=""),"",$C$6+SUM(E$9:E280)-SUM(F$9:F280))</f>
        <v/>
      </c>
      <c r="H280" s="27">
        <f>IF(A280="","",IFERROR(CHOOSE(MONTH(A280),"01 Januar","02 Februar","03 März","04 April","05 Mai","06 Juni","07 Juli","08 August","09 September","10 Oktober","11 November","12 Dezember"),"Datum prüfen"))</f>
        <v/>
      </c>
      <c r="I280" s="28">
        <f>IF(AND(A280="",B280="",C280="",E280="",F280=""),"",IF(AND(E280&lt;&gt;"",F280&lt;&gt;""),"Nur Einnahme ODER Ausgabe",IF(A280="","Datum fehlt",IF(NOT(ISNUMBER(A280)),"Datum prüfen",IF(YEAR(A280)&lt;&gt;$C$5,"Datum nicht im Jahr "&amp;$C$5,IF(A280&lt;MAX(A$8:A279),"Datum früher als eine Zeile davor",IF(AND(E280="",F280=""),"Betrag fehlt",IF(G280&lt;0,"Bestand unter null – Einnahme vergessen?",IF(B280="","Beleg-Nr. fehlt","")))))))))</f>
        <v/>
      </c>
    </row>
    <row r="281">
      <c r="A281" s="23" t="n"/>
      <c r="B281" s="24" t="n"/>
      <c r="C281" s="24" t="n"/>
      <c r="D281" s="24" t="n"/>
      <c r="E281" s="25" t="n"/>
      <c r="F281" s="25" t="n"/>
      <c r="G281" s="26">
        <f>IF(AND(E281="",F281=""),"",$C$6+SUM(E$9:E281)-SUM(F$9:F281))</f>
        <v/>
      </c>
      <c r="H281" s="27">
        <f>IF(A281="","",IFERROR(CHOOSE(MONTH(A281),"01 Januar","02 Februar","03 März","04 April","05 Mai","06 Juni","07 Juli","08 August","09 September","10 Oktober","11 November","12 Dezember"),"Datum prüfen"))</f>
        <v/>
      </c>
      <c r="I281" s="28">
        <f>IF(AND(A281="",B281="",C281="",E281="",F281=""),"",IF(AND(E281&lt;&gt;"",F281&lt;&gt;""),"Nur Einnahme ODER Ausgabe",IF(A281="","Datum fehlt",IF(NOT(ISNUMBER(A281)),"Datum prüfen",IF(YEAR(A281)&lt;&gt;$C$5,"Datum nicht im Jahr "&amp;$C$5,IF(A281&lt;MAX(A$8:A280),"Datum früher als eine Zeile davor",IF(AND(E281="",F281=""),"Betrag fehlt",IF(G281&lt;0,"Bestand unter null – Einnahme vergessen?",IF(B281="","Beleg-Nr. fehlt","")))))))))</f>
        <v/>
      </c>
    </row>
    <row r="282">
      <c r="A282" s="23" t="n"/>
      <c r="B282" s="24" t="n"/>
      <c r="C282" s="24" t="n"/>
      <c r="D282" s="24" t="n"/>
      <c r="E282" s="25" t="n"/>
      <c r="F282" s="25" t="n"/>
      <c r="G282" s="26">
        <f>IF(AND(E282="",F282=""),"",$C$6+SUM(E$9:E282)-SUM(F$9:F282))</f>
        <v/>
      </c>
      <c r="H282" s="27">
        <f>IF(A282="","",IFERROR(CHOOSE(MONTH(A282),"01 Januar","02 Februar","03 März","04 April","05 Mai","06 Juni","07 Juli","08 August","09 September","10 Oktober","11 November","12 Dezember"),"Datum prüfen"))</f>
        <v/>
      </c>
      <c r="I282" s="28">
        <f>IF(AND(A282="",B282="",C282="",E282="",F282=""),"",IF(AND(E282&lt;&gt;"",F282&lt;&gt;""),"Nur Einnahme ODER Ausgabe",IF(A282="","Datum fehlt",IF(NOT(ISNUMBER(A282)),"Datum prüfen",IF(YEAR(A282)&lt;&gt;$C$5,"Datum nicht im Jahr "&amp;$C$5,IF(A282&lt;MAX(A$8:A281),"Datum früher als eine Zeile davor",IF(AND(E282="",F282=""),"Betrag fehlt",IF(G282&lt;0,"Bestand unter null – Einnahme vergessen?",IF(B282="","Beleg-Nr. fehlt","")))))))))</f>
        <v/>
      </c>
    </row>
    <row r="283">
      <c r="A283" s="23" t="n"/>
      <c r="B283" s="24" t="n"/>
      <c r="C283" s="24" t="n"/>
      <c r="D283" s="24" t="n"/>
      <c r="E283" s="25" t="n"/>
      <c r="F283" s="25" t="n"/>
      <c r="G283" s="26">
        <f>IF(AND(E283="",F283=""),"",$C$6+SUM(E$9:E283)-SUM(F$9:F283))</f>
        <v/>
      </c>
      <c r="H283" s="27">
        <f>IF(A283="","",IFERROR(CHOOSE(MONTH(A283),"01 Januar","02 Februar","03 März","04 April","05 Mai","06 Juni","07 Juli","08 August","09 September","10 Oktober","11 November","12 Dezember"),"Datum prüfen"))</f>
        <v/>
      </c>
      <c r="I283" s="28">
        <f>IF(AND(A283="",B283="",C283="",E283="",F283=""),"",IF(AND(E283&lt;&gt;"",F283&lt;&gt;""),"Nur Einnahme ODER Ausgabe",IF(A283="","Datum fehlt",IF(NOT(ISNUMBER(A283)),"Datum prüfen",IF(YEAR(A283)&lt;&gt;$C$5,"Datum nicht im Jahr "&amp;$C$5,IF(A283&lt;MAX(A$8:A282),"Datum früher als eine Zeile davor",IF(AND(E283="",F283=""),"Betrag fehlt",IF(G283&lt;0,"Bestand unter null – Einnahme vergessen?",IF(B283="","Beleg-Nr. fehlt","")))))))))</f>
        <v/>
      </c>
    </row>
    <row r="284">
      <c r="A284" s="23" t="n"/>
      <c r="B284" s="24" t="n"/>
      <c r="C284" s="24" t="n"/>
      <c r="D284" s="24" t="n"/>
      <c r="E284" s="25" t="n"/>
      <c r="F284" s="25" t="n"/>
      <c r="G284" s="26">
        <f>IF(AND(E284="",F284=""),"",$C$6+SUM(E$9:E284)-SUM(F$9:F284))</f>
        <v/>
      </c>
      <c r="H284" s="27">
        <f>IF(A284="","",IFERROR(CHOOSE(MONTH(A284),"01 Januar","02 Februar","03 März","04 April","05 Mai","06 Juni","07 Juli","08 August","09 September","10 Oktober","11 November","12 Dezember"),"Datum prüfen"))</f>
        <v/>
      </c>
      <c r="I284" s="28">
        <f>IF(AND(A284="",B284="",C284="",E284="",F284=""),"",IF(AND(E284&lt;&gt;"",F284&lt;&gt;""),"Nur Einnahme ODER Ausgabe",IF(A284="","Datum fehlt",IF(NOT(ISNUMBER(A284)),"Datum prüfen",IF(YEAR(A284)&lt;&gt;$C$5,"Datum nicht im Jahr "&amp;$C$5,IF(A284&lt;MAX(A$8:A283),"Datum früher als eine Zeile davor",IF(AND(E284="",F284=""),"Betrag fehlt",IF(G284&lt;0,"Bestand unter null – Einnahme vergessen?",IF(B284="","Beleg-Nr. fehlt","")))))))))</f>
        <v/>
      </c>
    </row>
    <row r="285">
      <c r="A285" s="23" t="n"/>
      <c r="B285" s="24" t="n"/>
      <c r="C285" s="24" t="n"/>
      <c r="D285" s="24" t="n"/>
      <c r="E285" s="25" t="n"/>
      <c r="F285" s="25" t="n"/>
      <c r="G285" s="26">
        <f>IF(AND(E285="",F285=""),"",$C$6+SUM(E$9:E285)-SUM(F$9:F285))</f>
        <v/>
      </c>
      <c r="H285" s="27">
        <f>IF(A285="","",IFERROR(CHOOSE(MONTH(A285),"01 Januar","02 Februar","03 März","04 April","05 Mai","06 Juni","07 Juli","08 August","09 September","10 Oktober","11 November","12 Dezember"),"Datum prüfen"))</f>
        <v/>
      </c>
      <c r="I285" s="28">
        <f>IF(AND(A285="",B285="",C285="",E285="",F285=""),"",IF(AND(E285&lt;&gt;"",F285&lt;&gt;""),"Nur Einnahme ODER Ausgabe",IF(A285="","Datum fehlt",IF(NOT(ISNUMBER(A285)),"Datum prüfen",IF(YEAR(A285)&lt;&gt;$C$5,"Datum nicht im Jahr "&amp;$C$5,IF(A285&lt;MAX(A$8:A284),"Datum früher als eine Zeile davor",IF(AND(E285="",F285=""),"Betrag fehlt",IF(G285&lt;0,"Bestand unter null – Einnahme vergessen?",IF(B285="","Beleg-Nr. fehlt","")))))))))</f>
        <v/>
      </c>
    </row>
    <row r="286">
      <c r="A286" s="23" t="n"/>
      <c r="B286" s="24" t="n"/>
      <c r="C286" s="24" t="n"/>
      <c r="D286" s="24" t="n"/>
      <c r="E286" s="25" t="n"/>
      <c r="F286" s="25" t="n"/>
      <c r="G286" s="26">
        <f>IF(AND(E286="",F286=""),"",$C$6+SUM(E$9:E286)-SUM(F$9:F286))</f>
        <v/>
      </c>
      <c r="H286" s="27">
        <f>IF(A286="","",IFERROR(CHOOSE(MONTH(A286),"01 Januar","02 Februar","03 März","04 April","05 Mai","06 Juni","07 Juli","08 August","09 September","10 Oktober","11 November","12 Dezember"),"Datum prüfen"))</f>
        <v/>
      </c>
      <c r="I286" s="28">
        <f>IF(AND(A286="",B286="",C286="",E286="",F286=""),"",IF(AND(E286&lt;&gt;"",F286&lt;&gt;""),"Nur Einnahme ODER Ausgabe",IF(A286="","Datum fehlt",IF(NOT(ISNUMBER(A286)),"Datum prüfen",IF(YEAR(A286)&lt;&gt;$C$5,"Datum nicht im Jahr "&amp;$C$5,IF(A286&lt;MAX(A$8:A285),"Datum früher als eine Zeile davor",IF(AND(E286="",F286=""),"Betrag fehlt",IF(G286&lt;0,"Bestand unter null – Einnahme vergessen?",IF(B286="","Beleg-Nr. fehlt","")))))))))</f>
        <v/>
      </c>
    </row>
    <row r="287">
      <c r="A287" s="23" t="n"/>
      <c r="B287" s="24" t="n"/>
      <c r="C287" s="24" t="n"/>
      <c r="D287" s="24" t="n"/>
      <c r="E287" s="25" t="n"/>
      <c r="F287" s="25" t="n"/>
      <c r="G287" s="26">
        <f>IF(AND(E287="",F287=""),"",$C$6+SUM(E$9:E287)-SUM(F$9:F287))</f>
        <v/>
      </c>
      <c r="H287" s="27">
        <f>IF(A287="","",IFERROR(CHOOSE(MONTH(A287),"01 Januar","02 Februar","03 März","04 April","05 Mai","06 Juni","07 Juli","08 August","09 September","10 Oktober","11 November","12 Dezember"),"Datum prüfen"))</f>
        <v/>
      </c>
      <c r="I287" s="28">
        <f>IF(AND(A287="",B287="",C287="",E287="",F287=""),"",IF(AND(E287&lt;&gt;"",F287&lt;&gt;""),"Nur Einnahme ODER Ausgabe",IF(A287="","Datum fehlt",IF(NOT(ISNUMBER(A287)),"Datum prüfen",IF(YEAR(A287)&lt;&gt;$C$5,"Datum nicht im Jahr "&amp;$C$5,IF(A287&lt;MAX(A$8:A286),"Datum früher als eine Zeile davor",IF(AND(E287="",F287=""),"Betrag fehlt",IF(G287&lt;0,"Bestand unter null – Einnahme vergessen?",IF(B287="","Beleg-Nr. fehlt","")))))))))</f>
        <v/>
      </c>
    </row>
    <row r="288">
      <c r="A288" s="23" t="n"/>
      <c r="B288" s="24" t="n"/>
      <c r="C288" s="24" t="n"/>
      <c r="D288" s="24" t="n"/>
      <c r="E288" s="25" t="n"/>
      <c r="F288" s="25" t="n"/>
      <c r="G288" s="26">
        <f>IF(AND(E288="",F288=""),"",$C$6+SUM(E$9:E288)-SUM(F$9:F288))</f>
        <v/>
      </c>
      <c r="H288" s="27">
        <f>IF(A288="","",IFERROR(CHOOSE(MONTH(A288),"01 Januar","02 Februar","03 März","04 April","05 Mai","06 Juni","07 Juli","08 August","09 September","10 Oktober","11 November","12 Dezember"),"Datum prüfen"))</f>
        <v/>
      </c>
      <c r="I288" s="28">
        <f>IF(AND(A288="",B288="",C288="",E288="",F288=""),"",IF(AND(E288&lt;&gt;"",F288&lt;&gt;""),"Nur Einnahme ODER Ausgabe",IF(A288="","Datum fehlt",IF(NOT(ISNUMBER(A288)),"Datum prüfen",IF(YEAR(A288)&lt;&gt;$C$5,"Datum nicht im Jahr "&amp;$C$5,IF(A288&lt;MAX(A$8:A287),"Datum früher als eine Zeile davor",IF(AND(E288="",F288=""),"Betrag fehlt",IF(G288&lt;0,"Bestand unter null – Einnahme vergessen?",IF(B288="","Beleg-Nr. fehlt","")))))))))</f>
        <v/>
      </c>
    </row>
    <row r="289">
      <c r="A289" s="23" t="n"/>
      <c r="B289" s="24" t="n"/>
      <c r="C289" s="24" t="n"/>
      <c r="D289" s="24" t="n"/>
      <c r="E289" s="25" t="n"/>
      <c r="F289" s="25" t="n"/>
      <c r="G289" s="26">
        <f>IF(AND(E289="",F289=""),"",$C$6+SUM(E$9:E289)-SUM(F$9:F289))</f>
        <v/>
      </c>
      <c r="H289" s="27">
        <f>IF(A289="","",IFERROR(CHOOSE(MONTH(A289),"01 Januar","02 Februar","03 März","04 April","05 Mai","06 Juni","07 Juli","08 August","09 September","10 Oktober","11 November","12 Dezember"),"Datum prüfen"))</f>
        <v/>
      </c>
      <c r="I289" s="28">
        <f>IF(AND(A289="",B289="",C289="",E289="",F289=""),"",IF(AND(E289&lt;&gt;"",F289&lt;&gt;""),"Nur Einnahme ODER Ausgabe",IF(A289="","Datum fehlt",IF(NOT(ISNUMBER(A289)),"Datum prüfen",IF(YEAR(A289)&lt;&gt;$C$5,"Datum nicht im Jahr "&amp;$C$5,IF(A289&lt;MAX(A$8:A288),"Datum früher als eine Zeile davor",IF(AND(E289="",F289=""),"Betrag fehlt",IF(G289&lt;0,"Bestand unter null – Einnahme vergessen?",IF(B289="","Beleg-Nr. fehlt","")))))))))</f>
        <v/>
      </c>
    </row>
    <row r="290">
      <c r="A290" s="23" t="n"/>
      <c r="B290" s="24" t="n"/>
      <c r="C290" s="24" t="n"/>
      <c r="D290" s="24" t="n"/>
      <c r="E290" s="25" t="n"/>
      <c r="F290" s="25" t="n"/>
      <c r="G290" s="26">
        <f>IF(AND(E290="",F290=""),"",$C$6+SUM(E$9:E290)-SUM(F$9:F290))</f>
        <v/>
      </c>
      <c r="H290" s="27">
        <f>IF(A290="","",IFERROR(CHOOSE(MONTH(A290),"01 Januar","02 Februar","03 März","04 April","05 Mai","06 Juni","07 Juli","08 August","09 September","10 Oktober","11 November","12 Dezember"),"Datum prüfen"))</f>
        <v/>
      </c>
      <c r="I290" s="28">
        <f>IF(AND(A290="",B290="",C290="",E290="",F290=""),"",IF(AND(E290&lt;&gt;"",F290&lt;&gt;""),"Nur Einnahme ODER Ausgabe",IF(A290="","Datum fehlt",IF(NOT(ISNUMBER(A290)),"Datum prüfen",IF(YEAR(A290)&lt;&gt;$C$5,"Datum nicht im Jahr "&amp;$C$5,IF(A290&lt;MAX(A$8:A289),"Datum früher als eine Zeile davor",IF(AND(E290="",F290=""),"Betrag fehlt",IF(G290&lt;0,"Bestand unter null – Einnahme vergessen?",IF(B290="","Beleg-Nr. fehlt","")))))))))</f>
        <v/>
      </c>
    </row>
    <row r="291">
      <c r="A291" s="23" t="n"/>
      <c r="B291" s="24" t="n"/>
      <c r="C291" s="24" t="n"/>
      <c r="D291" s="24" t="n"/>
      <c r="E291" s="25" t="n"/>
      <c r="F291" s="25" t="n"/>
      <c r="G291" s="26">
        <f>IF(AND(E291="",F291=""),"",$C$6+SUM(E$9:E291)-SUM(F$9:F291))</f>
        <v/>
      </c>
      <c r="H291" s="27">
        <f>IF(A291="","",IFERROR(CHOOSE(MONTH(A291),"01 Januar","02 Februar","03 März","04 April","05 Mai","06 Juni","07 Juli","08 August","09 September","10 Oktober","11 November","12 Dezember"),"Datum prüfen"))</f>
        <v/>
      </c>
      <c r="I291" s="28">
        <f>IF(AND(A291="",B291="",C291="",E291="",F291=""),"",IF(AND(E291&lt;&gt;"",F291&lt;&gt;""),"Nur Einnahme ODER Ausgabe",IF(A291="","Datum fehlt",IF(NOT(ISNUMBER(A291)),"Datum prüfen",IF(YEAR(A291)&lt;&gt;$C$5,"Datum nicht im Jahr "&amp;$C$5,IF(A291&lt;MAX(A$8:A290),"Datum früher als eine Zeile davor",IF(AND(E291="",F291=""),"Betrag fehlt",IF(G291&lt;0,"Bestand unter null – Einnahme vergessen?",IF(B291="","Beleg-Nr. fehlt","")))))))))</f>
        <v/>
      </c>
    </row>
    <row r="292">
      <c r="A292" s="23" t="n"/>
      <c r="B292" s="24" t="n"/>
      <c r="C292" s="24" t="n"/>
      <c r="D292" s="24" t="n"/>
      <c r="E292" s="25" t="n"/>
      <c r="F292" s="25" t="n"/>
      <c r="G292" s="26">
        <f>IF(AND(E292="",F292=""),"",$C$6+SUM(E$9:E292)-SUM(F$9:F292))</f>
        <v/>
      </c>
      <c r="H292" s="27">
        <f>IF(A292="","",IFERROR(CHOOSE(MONTH(A292),"01 Januar","02 Februar","03 März","04 April","05 Mai","06 Juni","07 Juli","08 August","09 September","10 Oktober","11 November","12 Dezember"),"Datum prüfen"))</f>
        <v/>
      </c>
      <c r="I292" s="28">
        <f>IF(AND(A292="",B292="",C292="",E292="",F292=""),"",IF(AND(E292&lt;&gt;"",F292&lt;&gt;""),"Nur Einnahme ODER Ausgabe",IF(A292="","Datum fehlt",IF(NOT(ISNUMBER(A292)),"Datum prüfen",IF(YEAR(A292)&lt;&gt;$C$5,"Datum nicht im Jahr "&amp;$C$5,IF(A292&lt;MAX(A$8:A291),"Datum früher als eine Zeile davor",IF(AND(E292="",F292=""),"Betrag fehlt",IF(G292&lt;0,"Bestand unter null – Einnahme vergessen?",IF(B292="","Beleg-Nr. fehlt","")))))))))</f>
        <v/>
      </c>
    </row>
    <row r="293">
      <c r="A293" s="23" t="n"/>
      <c r="B293" s="24" t="n"/>
      <c r="C293" s="24" t="n"/>
      <c r="D293" s="24" t="n"/>
      <c r="E293" s="25" t="n"/>
      <c r="F293" s="25" t="n"/>
      <c r="G293" s="26">
        <f>IF(AND(E293="",F293=""),"",$C$6+SUM(E$9:E293)-SUM(F$9:F293))</f>
        <v/>
      </c>
      <c r="H293" s="27">
        <f>IF(A293="","",IFERROR(CHOOSE(MONTH(A293),"01 Januar","02 Februar","03 März","04 April","05 Mai","06 Juni","07 Juli","08 August","09 September","10 Oktober","11 November","12 Dezember"),"Datum prüfen"))</f>
        <v/>
      </c>
      <c r="I293" s="28">
        <f>IF(AND(A293="",B293="",C293="",E293="",F293=""),"",IF(AND(E293&lt;&gt;"",F293&lt;&gt;""),"Nur Einnahme ODER Ausgabe",IF(A293="","Datum fehlt",IF(NOT(ISNUMBER(A293)),"Datum prüfen",IF(YEAR(A293)&lt;&gt;$C$5,"Datum nicht im Jahr "&amp;$C$5,IF(A293&lt;MAX(A$8:A292),"Datum früher als eine Zeile davor",IF(AND(E293="",F293=""),"Betrag fehlt",IF(G293&lt;0,"Bestand unter null – Einnahme vergessen?",IF(B293="","Beleg-Nr. fehlt","")))))))))</f>
        <v/>
      </c>
    </row>
    <row r="294">
      <c r="A294" s="23" t="n"/>
      <c r="B294" s="24" t="n"/>
      <c r="C294" s="24" t="n"/>
      <c r="D294" s="24" t="n"/>
      <c r="E294" s="25" t="n"/>
      <c r="F294" s="25" t="n"/>
      <c r="G294" s="26">
        <f>IF(AND(E294="",F294=""),"",$C$6+SUM(E$9:E294)-SUM(F$9:F294))</f>
        <v/>
      </c>
      <c r="H294" s="27">
        <f>IF(A294="","",IFERROR(CHOOSE(MONTH(A294),"01 Januar","02 Februar","03 März","04 April","05 Mai","06 Juni","07 Juli","08 August","09 September","10 Oktober","11 November","12 Dezember"),"Datum prüfen"))</f>
        <v/>
      </c>
      <c r="I294" s="28">
        <f>IF(AND(A294="",B294="",C294="",E294="",F294=""),"",IF(AND(E294&lt;&gt;"",F294&lt;&gt;""),"Nur Einnahme ODER Ausgabe",IF(A294="","Datum fehlt",IF(NOT(ISNUMBER(A294)),"Datum prüfen",IF(YEAR(A294)&lt;&gt;$C$5,"Datum nicht im Jahr "&amp;$C$5,IF(A294&lt;MAX(A$8:A293),"Datum früher als eine Zeile davor",IF(AND(E294="",F294=""),"Betrag fehlt",IF(G294&lt;0,"Bestand unter null – Einnahme vergessen?",IF(B294="","Beleg-Nr. fehlt","")))))))))</f>
        <v/>
      </c>
    </row>
    <row r="295">
      <c r="A295" s="23" t="n"/>
      <c r="B295" s="24" t="n"/>
      <c r="C295" s="24" t="n"/>
      <c r="D295" s="24" t="n"/>
      <c r="E295" s="25" t="n"/>
      <c r="F295" s="25" t="n"/>
      <c r="G295" s="26">
        <f>IF(AND(E295="",F295=""),"",$C$6+SUM(E$9:E295)-SUM(F$9:F295))</f>
        <v/>
      </c>
      <c r="H295" s="27">
        <f>IF(A295="","",IFERROR(CHOOSE(MONTH(A295),"01 Januar","02 Februar","03 März","04 April","05 Mai","06 Juni","07 Juli","08 August","09 September","10 Oktober","11 November","12 Dezember"),"Datum prüfen"))</f>
        <v/>
      </c>
      <c r="I295" s="28">
        <f>IF(AND(A295="",B295="",C295="",E295="",F295=""),"",IF(AND(E295&lt;&gt;"",F295&lt;&gt;""),"Nur Einnahme ODER Ausgabe",IF(A295="","Datum fehlt",IF(NOT(ISNUMBER(A295)),"Datum prüfen",IF(YEAR(A295)&lt;&gt;$C$5,"Datum nicht im Jahr "&amp;$C$5,IF(A295&lt;MAX(A$8:A294),"Datum früher als eine Zeile davor",IF(AND(E295="",F295=""),"Betrag fehlt",IF(G295&lt;0,"Bestand unter null – Einnahme vergessen?",IF(B295="","Beleg-Nr. fehlt","")))))))))</f>
        <v/>
      </c>
    </row>
    <row r="296">
      <c r="A296" s="23" t="n"/>
      <c r="B296" s="24" t="n"/>
      <c r="C296" s="24" t="n"/>
      <c r="D296" s="24" t="n"/>
      <c r="E296" s="25" t="n"/>
      <c r="F296" s="25" t="n"/>
      <c r="G296" s="26">
        <f>IF(AND(E296="",F296=""),"",$C$6+SUM(E$9:E296)-SUM(F$9:F296))</f>
        <v/>
      </c>
      <c r="H296" s="27">
        <f>IF(A296="","",IFERROR(CHOOSE(MONTH(A296),"01 Januar","02 Februar","03 März","04 April","05 Mai","06 Juni","07 Juli","08 August","09 September","10 Oktober","11 November","12 Dezember"),"Datum prüfen"))</f>
        <v/>
      </c>
      <c r="I296" s="28">
        <f>IF(AND(A296="",B296="",C296="",E296="",F296=""),"",IF(AND(E296&lt;&gt;"",F296&lt;&gt;""),"Nur Einnahme ODER Ausgabe",IF(A296="","Datum fehlt",IF(NOT(ISNUMBER(A296)),"Datum prüfen",IF(YEAR(A296)&lt;&gt;$C$5,"Datum nicht im Jahr "&amp;$C$5,IF(A296&lt;MAX(A$8:A295),"Datum früher als eine Zeile davor",IF(AND(E296="",F296=""),"Betrag fehlt",IF(G296&lt;0,"Bestand unter null – Einnahme vergessen?",IF(B296="","Beleg-Nr. fehlt","")))))))))</f>
        <v/>
      </c>
    </row>
    <row r="297">
      <c r="A297" s="23" t="n"/>
      <c r="B297" s="24" t="n"/>
      <c r="C297" s="24" t="n"/>
      <c r="D297" s="24" t="n"/>
      <c r="E297" s="25" t="n"/>
      <c r="F297" s="25" t="n"/>
      <c r="G297" s="26">
        <f>IF(AND(E297="",F297=""),"",$C$6+SUM(E$9:E297)-SUM(F$9:F297))</f>
        <v/>
      </c>
      <c r="H297" s="27">
        <f>IF(A297="","",IFERROR(CHOOSE(MONTH(A297),"01 Januar","02 Februar","03 März","04 April","05 Mai","06 Juni","07 Juli","08 August","09 September","10 Oktober","11 November","12 Dezember"),"Datum prüfen"))</f>
        <v/>
      </c>
      <c r="I297" s="28">
        <f>IF(AND(A297="",B297="",C297="",E297="",F297=""),"",IF(AND(E297&lt;&gt;"",F297&lt;&gt;""),"Nur Einnahme ODER Ausgabe",IF(A297="","Datum fehlt",IF(NOT(ISNUMBER(A297)),"Datum prüfen",IF(YEAR(A297)&lt;&gt;$C$5,"Datum nicht im Jahr "&amp;$C$5,IF(A297&lt;MAX(A$8:A296),"Datum früher als eine Zeile davor",IF(AND(E297="",F297=""),"Betrag fehlt",IF(G297&lt;0,"Bestand unter null – Einnahme vergessen?",IF(B297="","Beleg-Nr. fehlt","")))))))))</f>
        <v/>
      </c>
    </row>
    <row r="298">
      <c r="A298" s="23" t="n"/>
      <c r="B298" s="24" t="n"/>
      <c r="C298" s="24" t="n"/>
      <c r="D298" s="24" t="n"/>
      <c r="E298" s="25" t="n"/>
      <c r="F298" s="25" t="n"/>
      <c r="G298" s="26">
        <f>IF(AND(E298="",F298=""),"",$C$6+SUM(E$9:E298)-SUM(F$9:F298))</f>
        <v/>
      </c>
      <c r="H298" s="27">
        <f>IF(A298="","",IFERROR(CHOOSE(MONTH(A298),"01 Januar","02 Februar","03 März","04 April","05 Mai","06 Juni","07 Juli","08 August","09 September","10 Oktober","11 November","12 Dezember"),"Datum prüfen"))</f>
        <v/>
      </c>
      <c r="I298" s="28">
        <f>IF(AND(A298="",B298="",C298="",E298="",F298=""),"",IF(AND(E298&lt;&gt;"",F298&lt;&gt;""),"Nur Einnahme ODER Ausgabe",IF(A298="","Datum fehlt",IF(NOT(ISNUMBER(A298)),"Datum prüfen",IF(YEAR(A298)&lt;&gt;$C$5,"Datum nicht im Jahr "&amp;$C$5,IF(A298&lt;MAX(A$8:A297),"Datum früher als eine Zeile davor",IF(AND(E298="",F298=""),"Betrag fehlt",IF(G298&lt;0,"Bestand unter null – Einnahme vergessen?",IF(B298="","Beleg-Nr. fehlt","")))))))))</f>
        <v/>
      </c>
    </row>
    <row r="299">
      <c r="A299" s="23" t="n"/>
      <c r="B299" s="24" t="n"/>
      <c r="C299" s="24" t="n"/>
      <c r="D299" s="24" t="n"/>
      <c r="E299" s="25" t="n"/>
      <c r="F299" s="25" t="n"/>
      <c r="G299" s="26">
        <f>IF(AND(E299="",F299=""),"",$C$6+SUM(E$9:E299)-SUM(F$9:F299))</f>
        <v/>
      </c>
      <c r="H299" s="27">
        <f>IF(A299="","",IFERROR(CHOOSE(MONTH(A299),"01 Januar","02 Februar","03 März","04 April","05 Mai","06 Juni","07 Juli","08 August","09 September","10 Oktober","11 November","12 Dezember"),"Datum prüfen"))</f>
        <v/>
      </c>
      <c r="I299" s="28">
        <f>IF(AND(A299="",B299="",C299="",E299="",F299=""),"",IF(AND(E299&lt;&gt;"",F299&lt;&gt;""),"Nur Einnahme ODER Ausgabe",IF(A299="","Datum fehlt",IF(NOT(ISNUMBER(A299)),"Datum prüfen",IF(YEAR(A299)&lt;&gt;$C$5,"Datum nicht im Jahr "&amp;$C$5,IF(A299&lt;MAX(A$8:A298),"Datum früher als eine Zeile davor",IF(AND(E299="",F299=""),"Betrag fehlt",IF(G299&lt;0,"Bestand unter null – Einnahme vergessen?",IF(B299="","Beleg-Nr. fehlt","")))))))))</f>
        <v/>
      </c>
    </row>
    <row r="300">
      <c r="A300" s="23" t="n"/>
      <c r="B300" s="24" t="n"/>
      <c r="C300" s="24" t="n"/>
      <c r="D300" s="24" t="n"/>
      <c r="E300" s="25" t="n"/>
      <c r="F300" s="25" t="n"/>
      <c r="G300" s="26">
        <f>IF(AND(E300="",F300=""),"",$C$6+SUM(E$9:E300)-SUM(F$9:F300))</f>
        <v/>
      </c>
      <c r="H300" s="27">
        <f>IF(A300="","",IFERROR(CHOOSE(MONTH(A300),"01 Januar","02 Februar","03 März","04 April","05 Mai","06 Juni","07 Juli","08 August","09 September","10 Oktober","11 November","12 Dezember"),"Datum prüfen"))</f>
        <v/>
      </c>
      <c r="I300" s="28">
        <f>IF(AND(A300="",B300="",C300="",E300="",F300=""),"",IF(AND(E300&lt;&gt;"",F300&lt;&gt;""),"Nur Einnahme ODER Ausgabe",IF(A300="","Datum fehlt",IF(NOT(ISNUMBER(A300)),"Datum prüfen",IF(YEAR(A300)&lt;&gt;$C$5,"Datum nicht im Jahr "&amp;$C$5,IF(A300&lt;MAX(A$8:A299),"Datum früher als eine Zeile davor",IF(AND(E300="",F300=""),"Betrag fehlt",IF(G300&lt;0,"Bestand unter null – Einnahme vergessen?",IF(B300="","Beleg-Nr. fehlt","")))))))))</f>
        <v/>
      </c>
    </row>
    <row r="301">
      <c r="A301" s="23" t="n"/>
      <c r="B301" s="24" t="n"/>
      <c r="C301" s="24" t="n"/>
      <c r="D301" s="24" t="n"/>
      <c r="E301" s="25" t="n"/>
      <c r="F301" s="25" t="n"/>
      <c r="G301" s="26">
        <f>IF(AND(E301="",F301=""),"",$C$6+SUM(E$9:E301)-SUM(F$9:F301))</f>
        <v/>
      </c>
      <c r="H301" s="27">
        <f>IF(A301="","",IFERROR(CHOOSE(MONTH(A301),"01 Januar","02 Februar","03 März","04 April","05 Mai","06 Juni","07 Juli","08 August","09 September","10 Oktober","11 November","12 Dezember"),"Datum prüfen"))</f>
        <v/>
      </c>
      <c r="I301" s="28">
        <f>IF(AND(A301="",B301="",C301="",E301="",F301=""),"",IF(AND(E301&lt;&gt;"",F301&lt;&gt;""),"Nur Einnahme ODER Ausgabe",IF(A301="","Datum fehlt",IF(NOT(ISNUMBER(A301)),"Datum prüfen",IF(YEAR(A301)&lt;&gt;$C$5,"Datum nicht im Jahr "&amp;$C$5,IF(A301&lt;MAX(A$8:A300),"Datum früher als eine Zeile davor",IF(AND(E301="",F301=""),"Betrag fehlt",IF(G301&lt;0,"Bestand unter null – Einnahme vergessen?",IF(B301="","Beleg-Nr. fehlt","")))))))))</f>
        <v/>
      </c>
    </row>
    <row r="302">
      <c r="A302" s="23" t="n"/>
      <c r="B302" s="24" t="n"/>
      <c r="C302" s="24" t="n"/>
      <c r="D302" s="24" t="n"/>
      <c r="E302" s="25" t="n"/>
      <c r="F302" s="25" t="n"/>
      <c r="G302" s="26">
        <f>IF(AND(E302="",F302=""),"",$C$6+SUM(E$9:E302)-SUM(F$9:F302))</f>
        <v/>
      </c>
      <c r="H302" s="27">
        <f>IF(A302="","",IFERROR(CHOOSE(MONTH(A302),"01 Januar","02 Februar","03 März","04 April","05 Mai","06 Juni","07 Juli","08 August","09 September","10 Oktober","11 November","12 Dezember"),"Datum prüfen"))</f>
        <v/>
      </c>
      <c r="I302" s="28">
        <f>IF(AND(A302="",B302="",C302="",E302="",F302=""),"",IF(AND(E302&lt;&gt;"",F302&lt;&gt;""),"Nur Einnahme ODER Ausgabe",IF(A302="","Datum fehlt",IF(NOT(ISNUMBER(A302)),"Datum prüfen",IF(YEAR(A302)&lt;&gt;$C$5,"Datum nicht im Jahr "&amp;$C$5,IF(A302&lt;MAX(A$8:A301),"Datum früher als eine Zeile davor",IF(AND(E302="",F302=""),"Betrag fehlt",IF(G302&lt;0,"Bestand unter null – Einnahme vergessen?",IF(B302="","Beleg-Nr. fehlt","")))))))))</f>
        <v/>
      </c>
    </row>
    <row r="303">
      <c r="A303" s="23" t="n"/>
      <c r="B303" s="24" t="n"/>
      <c r="C303" s="24" t="n"/>
      <c r="D303" s="24" t="n"/>
      <c r="E303" s="25" t="n"/>
      <c r="F303" s="25" t="n"/>
      <c r="G303" s="26">
        <f>IF(AND(E303="",F303=""),"",$C$6+SUM(E$9:E303)-SUM(F$9:F303))</f>
        <v/>
      </c>
      <c r="H303" s="27">
        <f>IF(A303="","",IFERROR(CHOOSE(MONTH(A303),"01 Januar","02 Februar","03 März","04 April","05 Mai","06 Juni","07 Juli","08 August","09 September","10 Oktober","11 November","12 Dezember"),"Datum prüfen"))</f>
        <v/>
      </c>
      <c r="I303" s="28">
        <f>IF(AND(A303="",B303="",C303="",E303="",F303=""),"",IF(AND(E303&lt;&gt;"",F303&lt;&gt;""),"Nur Einnahme ODER Ausgabe",IF(A303="","Datum fehlt",IF(NOT(ISNUMBER(A303)),"Datum prüfen",IF(YEAR(A303)&lt;&gt;$C$5,"Datum nicht im Jahr "&amp;$C$5,IF(A303&lt;MAX(A$8:A302),"Datum früher als eine Zeile davor",IF(AND(E303="",F303=""),"Betrag fehlt",IF(G303&lt;0,"Bestand unter null – Einnahme vergessen?",IF(B303="","Beleg-Nr. fehlt","")))))))))</f>
        <v/>
      </c>
    </row>
    <row r="304">
      <c r="A304" s="23" t="n"/>
      <c r="B304" s="24" t="n"/>
      <c r="C304" s="24" t="n"/>
      <c r="D304" s="24" t="n"/>
      <c r="E304" s="25" t="n"/>
      <c r="F304" s="25" t="n"/>
      <c r="G304" s="26">
        <f>IF(AND(E304="",F304=""),"",$C$6+SUM(E$9:E304)-SUM(F$9:F304))</f>
        <v/>
      </c>
      <c r="H304" s="27">
        <f>IF(A304="","",IFERROR(CHOOSE(MONTH(A304),"01 Januar","02 Februar","03 März","04 April","05 Mai","06 Juni","07 Juli","08 August","09 September","10 Oktober","11 November","12 Dezember"),"Datum prüfen"))</f>
        <v/>
      </c>
      <c r="I304" s="28">
        <f>IF(AND(A304="",B304="",C304="",E304="",F304=""),"",IF(AND(E304&lt;&gt;"",F304&lt;&gt;""),"Nur Einnahme ODER Ausgabe",IF(A304="","Datum fehlt",IF(NOT(ISNUMBER(A304)),"Datum prüfen",IF(YEAR(A304)&lt;&gt;$C$5,"Datum nicht im Jahr "&amp;$C$5,IF(A304&lt;MAX(A$8:A303),"Datum früher als eine Zeile davor",IF(AND(E304="",F304=""),"Betrag fehlt",IF(G304&lt;0,"Bestand unter null – Einnahme vergessen?",IF(B304="","Beleg-Nr. fehlt","")))))))))</f>
        <v/>
      </c>
    </row>
    <row r="305">
      <c r="A305" s="23" t="n"/>
      <c r="B305" s="24" t="n"/>
      <c r="C305" s="24" t="n"/>
      <c r="D305" s="24" t="n"/>
      <c r="E305" s="25" t="n"/>
      <c r="F305" s="25" t="n"/>
      <c r="G305" s="26">
        <f>IF(AND(E305="",F305=""),"",$C$6+SUM(E$9:E305)-SUM(F$9:F305))</f>
        <v/>
      </c>
      <c r="H305" s="27">
        <f>IF(A305="","",IFERROR(CHOOSE(MONTH(A305),"01 Januar","02 Februar","03 März","04 April","05 Mai","06 Juni","07 Juli","08 August","09 September","10 Oktober","11 November","12 Dezember"),"Datum prüfen"))</f>
        <v/>
      </c>
      <c r="I305" s="28">
        <f>IF(AND(A305="",B305="",C305="",E305="",F305=""),"",IF(AND(E305&lt;&gt;"",F305&lt;&gt;""),"Nur Einnahme ODER Ausgabe",IF(A305="","Datum fehlt",IF(NOT(ISNUMBER(A305)),"Datum prüfen",IF(YEAR(A305)&lt;&gt;$C$5,"Datum nicht im Jahr "&amp;$C$5,IF(A305&lt;MAX(A$8:A304),"Datum früher als eine Zeile davor",IF(AND(E305="",F305=""),"Betrag fehlt",IF(G305&lt;0,"Bestand unter null – Einnahme vergessen?",IF(B305="","Beleg-Nr. fehlt","")))))))))</f>
        <v/>
      </c>
    </row>
    <row r="306">
      <c r="A306" s="23" t="n"/>
      <c r="B306" s="24" t="n"/>
      <c r="C306" s="24" t="n"/>
      <c r="D306" s="24" t="n"/>
      <c r="E306" s="25" t="n"/>
      <c r="F306" s="25" t="n"/>
      <c r="G306" s="26">
        <f>IF(AND(E306="",F306=""),"",$C$6+SUM(E$9:E306)-SUM(F$9:F306))</f>
        <v/>
      </c>
      <c r="H306" s="27">
        <f>IF(A306="","",IFERROR(CHOOSE(MONTH(A306),"01 Januar","02 Februar","03 März","04 April","05 Mai","06 Juni","07 Juli","08 August","09 September","10 Oktober","11 November","12 Dezember"),"Datum prüfen"))</f>
        <v/>
      </c>
      <c r="I306" s="28">
        <f>IF(AND(A306="",B306="",C306="",E306="",F306=""),"",IF(AND(E306&lt;&gt;"",F306&lt;&gt;""),"Nur Einnahme ODER Ausgabe",IF(A306="","Datum fehlt",IF(NOT(ISNUMBER(A306)),"Datum prüfen",IF(YEAR(A306)&lt;&gt;$C$5,"Datum nicht im Jahr "&amp;$C$5,IF(A306&lt;MAX(A$8:A305),"Datum früher als eine Zeile davor",IF(AND(E306="",F306=""),"Betrag fehlt",IF(G306&lt;0,"Bestand unter null – Einnahme vergessen?",IF(B306="","Beleg-Nr. fehlt","")))))))))</f>
        <v/>
      </c>
    </row>
    <row r="307">
      <c r="A307" s="23" t="n"/>
      <c r="B307" s="24" t="n"/>
      <c r="C307" s="24" t="n"/>
      <c r="D307" s="24" t="n"/>
      <c r="E307" s="25" t="n"/>
      <c r="F307" s="25" t="n"/>
      <c r="G307" s="26">
        <f>IF(AND(E307="",F307=""),"",$C$6+SUM(E$9:E307)-SUM(F$9:F307))</f>
        <v/>
      </c>
      <c r="H307" s="27">
        <f>IF(A307="","",IFERROR(CHOOSE(MONTH(A307),"01 Januar","02 Februar","03 März","04 April","05 Mai","06 Juni","07 Juli","08 August","09 September","10 Oktober","11 November","12 Dezember"),"Datum prüfen"))</f>
        <v/>
      </c>
      <c r="I307" s="28">
        <f>IF(AND(A307="",B307="",C307="",E307="",F307=""),"",IF(AND(E307&lt;&gt;"",F307&lt;&gt;""),"Nur Einnahme ODER Ausgabe",IF(A307="","Datum fehlt",IF(NOT(ISNUMBER(A307)),"Datum prüfen",IF(YEAR(A307)&lt;&gt;$C$5,"Datum nicht im Jahr "&amp;$C$5,IF(A307&lt;MAX(A$8:A306),"Datum früher als eine Zeile davor",IF(AND(E307="",F307=""),"Betrag fehlt",IF(G307&lt;0,"Bestand unter null – Einnahme vergessen?",IF(B307="","Beleg-Nr. fehlt","")))))))))</f>
        <v/>
      </c>
    </row>
    <row r="308">
      <c r="A308" s="23" t="n"/>
      <c r="B308" s="24" t="n"/>
      <c r="C308" s="24" t="n"/>
      <c r="D308" s="24" t="n"/>
      <c r="E308" s="25" t="n"/>
      <c r="F308" s="25" t="n"/>
      <c r="G308" s="26">
        <f>IF(AND(E308="",F308=""),"",$C$6+SUM(E$9:E308)-SUM(F$9:F308))</f>
        <v/>
      </c>
      <c r="H308" s="27">
        <f>IF(A308="","",IFERROR(CHOOSE(MONTH(A308),"01 Januar","02 Februar","03 März","04 April","05 Mai","06 Juni","07 Juli","08 August","09 September","10 Oktober","11 November","12 Dezember"),"Datum prüfen"))</f>
        <v/>
      </c>
      <c r="I308" s="28">
        <f>IF(AND(A308="",B308="",C308="",E308="",F308=""),"",IF(AND(E308&lt;&gt;"",F308&lt;&gt;""),"Nur Einnahme ODER Ausgabe",IF(A308="","Datum fehlt",IF(NOT(ISNUMBER(A308)),"Datum prüfen",IF(YEAR(A308)&lt;&gt;$C$5,"Datum nicht im Jahr "&amp;$C$5,IF(A308&lt;MAX(A$8:A307),"Datum früher als eine Zeile davor",IF(AND(E308="",F308=""),"Betrag fehlt",IF(G308&lt;0,"Bestand unter null – Einnahme vergessen?",IF(B308="","Beleg-Nr. fehlt","")))))))))</f>
        <v/>
      </c>
    </row>
    <row r="309">
      <c r="A309" s="23" t="n"/>
      <c r="B309" s="24" t="n"/>
      <c r="C309" s="24" t="n"/>
      <c r="D309" s="24" t="n"/>
      <c r="E309" s="25" t="n"/>
      <c r="F309" s="25" t="n"/>
      <c r="G309" s="26">
        <f>IF(AND(E309="",F309=""),"",$C$6+SUM(E$9:E309)-SUM(F$9:F309))</f>
        <v/>
      </c>
      <c r="H309" s="27">
        <f>IF(A309="","",IFERROR(CHOOSE(MONTH(A309),"01 Januar","02 Februar","03 März","04 April","05 Mai","06 Juni","07 Juli","08 August","09 September","10 Oktober","11 November","12 Dezember"),"Datum prüfen"))</f>
        <v/>
      </c>
      <c r="I309" s="28">
        <f>IF(AND(A309="",B309="",C309="",E309="",F309=""),"",IF(AND(E309&lt;&gt;"",F309&lt;&gt;""),"Nur Einnahme ODER Ausgabe",IF(A309="","Datum fehlt",IF(NOT(ISNUMBER(A309)),"Datum prüfen",IF(YEAR(A309)&lt;&gt;$C$5,"Datum nicht im Jahr "&amp;$C$5,IF(A309&lt;MAX(A$8:A308),"Datum früher als eine Zeile davor",IF(AND(E309="",F309=""),"Betrag fehlt",IF(G309&lt;0,"Bestand unter null – Einnahme vergessen?",IF(B309="","Beleg-Nr. fehlt","")))))))))</f>
        <v/>
      </c>
    </row>
    <row r="310">
      <c r="A310" s="23" t="n"/>
      <c r="B310" s="24" t="n"/>
      <c r="C310" s="24" t="n"/>
      <c r="D310" s="24" t="n"/>
      <c r="E310" s="25" t="n"/>
      <c r="F310" s="25" t="n"/>
      <c r="G310" s="26">
        <f>IF(AND(E310="",F310=""),"",$C$6+SUM(E$9:E310)-SUM(F$9:F310))</f>
        <v/>
      </c>
      <c r="H310" s="27">
        <f>IF(A310="","",IFERROR(CHOOSE(MONTH(A310),"01 Januar","02 Februar","03 März","04 April","05 Mai","06 Juni","07 Juli","08 August","09 September","10 Oktober","11 November","12 Dezember"),"Datum prüfen"))</f>
        <v/>
      </c>
      <c r="I310" s="28">
        <f>IF(AND(A310="",B310="",C310="",E310="",F310=""),"",IF(AND(E310&lt;&gt;"",F310&lt;&gt;""),"Nur Einnahme ODER Ausgabe",IF(A310="","Datum fehlt",IF(NOT(ISNUMBER(A310)),"Datum prüfen",IF(YEAR(A310)&lt;&gt;$C$5,"Datum nicht im Jahr "&amp;$C$5,IF(A310&lt;MAX(A$8:A309),"Datum früher als eine Zeile davor",IF(AND(E310="",F310=""),"Betrag fehlt",IF(G310&lt;0,"Bestand unter null – Einnahme vergessen?",IF(B310="","Beleg-Nr. fehlt","")))))))))</f>
        <v/>
      </c>
    </row>
    <row r="311">
      <c r="A311" s="23" t="n"/>
      <c r="B311" s="24" t="n"/>
      <c r="C311" s="24" t="n"/>
      <c r="D311" s="24" t="n"/>
      <c r="E311" s="25" t="n"/>
      <c r="F311" s="25" t="n"/>
      <c r="G311" s="26">
        <f>IF(AND(E311="",F311=""),"",$C$6+SUM(E$9:E311)-SUM(F$9:F311))</f>
        <v/>
      </c>
      <c r="H311" s="27">
        <f>IF(A311="","",IFERROR(CHOOSE(MONTH(A311),"01 Januar","02 Februar","03 März","04 April","05 Mai","06 Juni","07 Juli","08 August","09 September","10 Oktober","11 November","12 Dezember"),"Datum prüfen"))</f>
        <v/>
      </c>
      <c r="I311" s="28">
        <f>IF(AND(A311="",B311="",C311="",E311="",F311=""),"",IF(AND(E311&lt;&gt;"",F311&lt;&gt;""),"Nur Einnahme ODER Ausgabe",IF(A311="","Datum fehlt",IF(NOT(ISNUMBER(A311)),"Datum prüfen",IF(YEAR(A311)&lt;&gt;$C$5,"Datum nicht im Jahr "&amp;$C$5,IF(A311&lt;MAX(A$8:A310),"Datum früher als eine Zeile davor",IF(AND(E311="",F311=""),"Betrag fehlt",IF(G311&lt;0,"Bestand unter null – Einnahme vergessen?",IF(B311="","Beleg-Nr. fehlt","")))))))))</f>
        <v/>
      </c>
    </row>
    <row r="312">
      <c r="A312" s="23" t="n"/>
      <c r="B312" s="24" t="n"/>
      <c r="C312" s="24" t="n"/>
      <c r="D312" s="24" t="n"/>
      <c r="E312" s="25" t="n"/>
      <c r="F312" s="25" t="n"/>
      <c r="G312" s="26">
        <f>IF(AND(E312="",F312=""),"",$C$6+SUM(E$9:E312)-SUM(F$9:F312))</f>
        <v/>
      </c>
      <c r="H312" s="27">
        <f>IF(A312="","",IFERROR(CHOOSE(MONTH(A312),"01 Januar","02 Februar","03 März","04 April","05 Mai","06 Juni","07 Juli","08 August","09 September","10 Oktober","11 November","12 Dezember"),"Datum prüfen"))</f>
        <v/>
      </c>
      <c r="I312" s="28">
        <f>IF(AND(A312="",B312="",C312="",E312="",F312=""),"",IF(AND(E312&lt;&gt;"",F312&lt;&gt;""),"Nur Einnahme ODER Ausgabe",IF(A312="","Datum fehlt",IF(NOT(ISNUMBER(A312)),"Datum prüfen",IF(YEAR(A312)&lt;&gt;$C$5,"Datum nicht im Jahr "&amp;$C$5,IF(A312&lt;MAX(A$8:A311),"Datum früher als eine Zeile davor",IF(AND(E312="",F312=""),"Betrag fehlt",IF(G312&lt;0,"Bestand unter null – Einnahme vergessen?",IF(B312="","Beleg-Nr. fehlt","")))))))))</f>
        <v/>
      </c>
    </row>
    <row r="313">
      <c r="A313" s="23" t="n"/>
      <c r="B313" s="24" t="n"/>
      <c r="C313" s="24" t="n"/>
      <c r="D313" s="24" t="n"/>
      <c r="E313" s="25" t="n"/>
      <c r="F313" s="25" t="n"/>
      <c r="G313" s="26">
        <f>IF(AND(E313="",F313=""),"",$C$6+SUM(E$9:E313)-SUM(F$9:F313))</f>
        <v/>
      </c>
      <c r="H313" s="27">
        <f>IF(A313="","",IFERROR(CHOOSE(MONTH(A313),"01 Januar","02 Februar","03 März","04 April","05 Mai","06 Juni","07 Juli","08 August","09 September","10 Oktober","11 November","12 Dezember"),"Datum prüfen"))</f>
        <v/>
      </c>
      <c r="I313" s="28">
        <f>IF(AND(A313="",B313="",C313="",E313="",F313=""),"",IF(AND(E313&lt;&gt;"",F313&lt;&gt;""),"Nur Einnahme ODER Ausgabe",IF(A313="","Datum fehlt",IF(NOT(ISNUMBER(A313)),"Datum prüfen",IF(YEAR(A313)&lt;&gt;$C$5,"Datum nicht im Jahr "&amp;$C$5,IF(A313&lt;MAX(A$8:A312),"Datum früher als eine Zeile davor",IF(AND(E313="",F313=""),"Betrag fehlt",IF(G313&lt;0,"Bestand unter null – Einnahme vergessen?",IF(B313="","Beleg-Nr. fehlt","")))))))))</f>
        <v/>
      </c>
    </row>
    <row r="314">
      <c r="A314" s="23" t="n"/>
      <c r="B314" s="24" t="n"/>
      <c r="C314" s="24" t="n"/>
      <c r="D314" s="24" t="n"/>
      <c r="E314" s="25" t="n"/>
      <c r="F314" s="25" t="n"/>
      <c r="G314" s="26">
        <f>IF(AND(E314="",F314=""),"",$C$6+SUM(E$9:E314)-SUM(F$9:F314))</f>
        <v/>
      </c>
      <c r="H314" s="27">
        <f>IF(A314="","",IFERROR(CHOOSE(MONTH(A314),"01 Januar","02 Februar","03 März","04 April","05 Mai","06 Juni","07 Juli","08 August","09 September","10 Oktober","11 November","12 Dezember"),"Datum prüfen"))</f>
        <v/>
      </c>
      <c r="I314" s="28">
        <f>IF(AND(A314="",B314="",C314="",E314="",F314=""),"",IF(AND(E314&lt;&gt;"",F314&lt;&gt;""),"Nur Einnahme ODER Ausgabe",IF(A314="","Datum fehlt",IF(NOT(ISNUMBER(A314)),"Datum prüfen",IF(YEAR(A314)&lt;&gt;$C$5,"Datum nicht im Jahr "&amp;$C$5,IF(A314&lt;MAX(A$8:A313),"Datum früher als eine Zeile davor",IF(AND(E314="",F314=""),"Betrag fehlt",IF(G314&lt;0,"Bestand unter null – Einnahme vergessen?",IF(B314="","Beleg-Nr. fehlt","")))))))))</f>
        <v/>
      </c>
    </row>
    <row r="315">
      <c r="A315" s="23" t="n"/>
      <c r="B315" s="24" t="n"/>
      <c r="C315" s="24" t="n"/>
      <c r="D315" s="24" t="n"/>
      <c r="E315" s="25" t="n"/>
      <c r="F315" s="25" t="n"/>
      <c r="G315" s="26">
        <f>IF(AND(E315="",F315=""),"",$C$6+SUM(E$9:E315)-SUM(F$9:F315))</f>
        <v/>
      </c>
      <c r="H315" s="27">
        <f>IF(A315="","",IFERROR(CHOOSE(MONTH(A315),"01 Januar","02 Februar","03 März","04 April","05 Mai","06 Juni","07 Juli","08 August","09 September","10 Oktober","11 November","12 Dezember"),"Datum prüfen"))</f>
        <v/>
      </c>
      <c r="I315" s="28">
        <f>IF(AND(A315="",B315="",C315="",E315="",F315=""),"",IF(AND(E315&lt;&gt;"",F315&lt;&gt;""),"Nur Einnahme ODER Ausgabe",IF(A315="","Datum fehlt",IF(NOT(ISNUMBER(A315)),"Datum prüfen",IF(YEAR(A315)&lt;&gt;$C$5,"Datum nicht im Jahr "&amp;$C$5,IF(A315&lt;MAX(A$8:A314),"Datum früher als eine Zeile davor",IF(AND(E315="",F315=""),"Betrag fehlt",IF(G315&lt;0,"Bestand unter null – Einnahme vergessen?",IF(B315="","Beleg-Nr. fehlt","")))))))))</f>
        <v/>
      </c>
    </row>
    <row r="316">
      <c r="A316" s="23" t="n"/>
      <c r="B316" s="24" t="n"/>
      <c r="C316" s="24" t="n"/>
      <c r="D316" s="24" t="n"/>
      <c r="E316" s="25" t="n"/>
      <c r="F316" s="25" t="n"/>
      <c r="G316" s="26">
        <f>IF(AND(E316="",F316=""),"",$C$6+SUM(E$9:E316)-SUM(F$9:F316))</f>
        <v/>
      </c>
      <c r="H316" s="27">
        <f>IF(A316="","",IFERROR(CHOOSE(MONTH(A316),"01 Januar","02 Februar","03 März","04 April","05 Mai","06 Juni","07 Juli","08 August","09 September","10 Oktober","11 November","12 Dezember"),"Datum prüfen"))</f>
        <v/>
      </c>
      <c r="I316" s="28">
        <f>IF(AND(A316="",B316="",C316="",E316="",F316=""),"",IF(AND(E316&lt;&gt;"",F316&lt;&gt;""),"Nur Einnahme ODER Ausgabe",IF(A316="","Datum fehlt",IF(NOT(ISNUMBER(A316)),"Datum prüfen",IF(YEAR(A316)&lt;&gt;$C$5,"Datum nicht im Jahr "&amp;$C$5,IF(A316&lt;MAX(A$8:A315),"Datum früher als eine Zeile davor",IF(AND(E316="",F316=""),"Betrag fehlt",IF(G316&lt;0,"Bestand unter null – Einnahme vergessen?",IF(B316="","Beleg-Nr. fehlt","")))))))))</f>
        <v/>
      </c>
    </row>
    <row r="317">
      <c r="A317" s="23" t="n"/>
      <c r="B317" s="24" t="n"/>
      <c r="C317" s="24" t="n"/>
      <c r="D317" s="24" t="n"/>
      <c r="E317" s="25" t="n"/>
      <c r="F317" s="25" t="n"/>
      <c r="G317" s="26">
        <f>IF(AND(E317="",F317=""),"",$C$6+SUM(E$9:E317)-SUM(F$9:F317))</f>
        <v/>
      </c>
      <c r="H317" s="27">
        <f>IF(A317="","",IFERROR(CHOOSE(MONTH(A317),"01 Januar","02 Februar","03 März","04 April","05 Mai","06 Juni","07 Juli","08 August","09 September","10 Oktober","11 November","12 Dezember"),"Datum prüfen"))</f>
        <v/>
      </c>
      <c r="I317" s="28">
        <f>IF(AND(A317="",B317="",C317="",E317="",F317=""),"",IF(AND(E317&lt;&gt;"",F317&lt;&gt;""),"Nur Einnahme ODER Ausgabe",IF(A317="","Datum fehlt",IF(NOT(ISNUMBER(A317)),"Datum prüfen",IF(YEAR(A317)&lt;&gt;$C$5,"Datum nicht im Jahr "&amp;$C$5,IF(A317&lt;MAX(A$8:A316),"Datum früher als eine Zeile davor",IF(AND(E317="",F317=""),"Betrag fehlt",IF(G317&lt;0,"Bestand unter null – Einnahme vergessen?",IF(B317="","Beleg-Nr. fehlt","")))))))))</f>
        <v/>
      </c>
    </row>
    <row r="318">
      <c r="A318" s="23" t="n"/>
      <c r="B318" s="24" t="n"/>
      <c r="C318" s="24" t="n"/>
      <c r="D318" s="24" t="n"/>
      <c r="E318" s="25" t="n"/>
      <c r="F318" s="25" t="n"/>
      <c r="G318" s="26">
        <f>IF(AND(E318="",F318=""),"",$C$6+SUM(E$9:E318)-SUM(F$9:F318))</f>
        <v/>
      </c>
      <c r="H318" s="27">
        <f>IF(A318="","",IFERROR(CHOOSE(MONTH(A318),"01 Januar","02 Februar","03 März","04 April","05 Mai","06 Juni","07 Juli","08 August","09 September","10 Oktober","11 November","12 Dezember"),"Datum prüfen"))</f>
        <v/>
      </c>
      <c r="I318" s="28">
        <f>IF(AND(A318="",B318="",C318="",E318="",F318=""),"",IF(AND(E318&lt;&gt;"",F318&lt;&gt;""),"Nur Einnahme ODER Ausgabe",IF(A318="","Datum fehlt",IF(NOT(ISNUMBER(A318)),"Datum prüfen",IF(YEAR(A318)&lt;&gt;$C$5,"Datum nicht im Jahr "&amp;$C$5,IF(A318&lt;MAX(A$8:A317),"Datum früher als eine Zeile davor",IF(AND(E318="",F318=""),"Betrag fehlt",IF(G318&lt;0,"Bestand unter null – Einnahme vergessen?",IF(B318="","Beleg-Nr. fehlt","")))))))))</f>
        <v/>
      </c>
    </row>
    <row r="319">
      <c r="A319" s="23" t="n"/>
      <c r="B319" s="24" t="n"/>
      <c r="C319" s="24" t="n"/>
      <c r="D319" s="24" t="n"/>
      <c r="E319" s="25" t="n"/>
      <c r="F319" s="25" t="n"/>
      <c r="G319" s="26">
        <f>IF(AND(E319="",F319=""),"",$C$6+SUM(E$9:E319)-SUM(F$9:F319))</f>
        <v/>
      </c>
      <c r="H319" s="27">
        <f>IF(A319="","",IFERROR(CHOOSE(MONTH(A319),"01 Januar","02 Februar","03 März","04 April","05 Mai","06 Juni","07 Juli","08 August","09 September","10 Oktober","11 November","12 Dezember"),"Datum prüfen"))</f>
        <v/>
      </c>
      <c r="I319" s="28">
        <f>IF(AND(A319="",B319="",C319="",E319="",F319=""),"",IF(AND(E319&lt;&gt;"",F319&lt;&gt;""),"Nur Einnahme ODER Ausgabe",IF(A319="","Datum fehlt",IF(NOT(ISNUMBER(A319)),"Datum prüfen",IF(YEAR(A319)&lt;&gt;$C$5,"Datum nicht im Jahr "&amp;$C$5,IF(A319&lt;MAX(A$8:A318),"Datum früher als eine Zeile davor",IF(AND(E319="",F319=""),"Betrag fehlt",IF(G319&lt;0,"Bestand unter null – Einnahme vergessen?",IF(B319="","Beleg-Nr. fehlt","")))))))))</f>
        <v/>
      </c>
    </row>
    <row r="320">
      <c r="A320" s="23" t="n"/>
      <c r="B320" s="24" t="n"/>
      <c r="C320" s="24" t="n"/>
      <c r="D320" s="24" t="n"/>
      <c r="E320" s="25" t="n"/>
      <c r="F320" s="25" t="n"/>
      <c r="G320" s="26">
        <f>IF(AND(E320="",F320=""),"",$C$6+SUM(E$9:E320)-SUM(F$9:F320))</f>
        <v/>
      </c>
      <c r="H320" s="27">
        <f>IF(A320="","",IFERROR(CHOOSE(MONTH(A320),"01 Januar","02 Februar","03 März","04 April","05 Mai","06 Juni","07 Juli","08 August","09 September","10 Oktober","11 November","12 Dezember"),"Datum prüfen"))</f>
        <v/>
      </c>
      <c r="I320" s="28">
        <f>IF(AND(A320="",B320="",C320="",E320="",F320=""),"",IF(AND(E320&lt;&gt;"",F320&lt;&gt;""),"Nur Einnahme ODER Ausgabe",IF(A320="","Datum fehlt",IF(NOT(ISNUMBER(A320)),"Datum prüfen",IF(YEAR(A320)&lt;&gt;$C$5,"Datum nicht im Jahr "&amp;$C$5,IF(A320&lt;MAX(A$8:A319),"Datum früher als eine Zeile davor",IF(AND(E320="",F320=""),"Betrag fehlt",IF(G320&lt;0,"Bestand unter null – Einnahme vergessen?",IF(B320="","Beleg-Nr. fehlt","")))))))))</f>
        <v/>
      </c>
    </row>
    <row r="321">
      <c r="A321" s="23" t="n"/>
      <c r="B321" s="24" t="n"/>
      <c r="C321" s="24" t="n"/>
      <c r="D321" s="24" t="n"/>
      <c r="E321" s="25" t="n"/>
      <c r="F321" s="25" t="n"/>
      <c r="G321" s="26">
        <f>IF(AND(E321="",F321=""),"",$C$6+SUM(E$9:E321)-SUM(F$9:F321))</f>
        <v/>
      </c>
      <c r="H321" s="27">
        <f>IF(A321="","",IFERROR(CHOOSE(MONTH(A321),"01 Januar","02 Februar","03 März","04 April","05 Mai","06 Juni","07 Juli","08 August","09 September","10 Oktober","11 November","12 Dezember"),"Datum prüfen"))</f>
        <v/>
      </c>
      <c r="I321" s="28">
        <f>IF(AND(A321="",B321="",C321="",E321="",F321=""),"",IF(AND(E321&lt;&gt;"",F321&lt;&gt;""),"Nur Einnahme ODER Ausgabe",IF(A321="","Datum fehlt",IF(NOT(ISNUMBER(A321)),"Datum prüfen",IF(YEAR(A321)&lt;&gt;$C$5,"Datum nicht im Jahr "&amp;$C$5,IF(A321&lt;MAX(A$8:A320),"Datum früher als eine Zeile davor",IF(AND(E321="",F321=""),"Betrag fehlt",IF(G321&lt;0,"Bestand unter null – Einnahme vergessen?",IF(B321="","Beleg-Nr. fehlt","")))))))))</f>
        <v/>
      </c>
    </row>
    <row r="322">
      <c r="A322" s="23" t="n"/>
      <c r="B322" s="24" t="n"/>
      <c r="C322" s="24" t="n"/>
      <c r="D322" s="24" t="n"/>
      <c r="E322" s="25" t="n"/>
      <c r="F322" s="25" t="n"/>
      <c r="G322" s="26">
        <f>IF(AND(E322="",F322=""),"",$C$6+SUM(E$9:E322)-SUM(F$9:F322))</f>
        <v/>
      </c>
      <c r="H322" s="27">
        <f>IF(A322="","",IFERROR(CHOOSE(MONTH(A322),"01 Januar","02 Februar","03 März","04 April","05 Mai","06 Juni","07 Juli","08 August","09 September","10 Oktober","11 November","12 Dezember"),"Datum prüfen"))</f>
        <v/>
      </c>
      <c r="I322" s="28">
        <f>IF(AND(A322="",B322="",C322="",E322="",F322=""),"",IF(AND(E322&lt;&gt;"",F322&lt;&gt;""),"Nur Einnahme ODER Ausgabe",IF(A322="","Datum fehlt",IF(NOT(ISNUMBER(A322)),"Datum prüfen",IF(YEAR(A322)&lt;&gt;$C$5,"Datum nicht im Jahr "&amp;$C$5,IF(A322&lt;MAX(A$8:A321),"Datum früher als eine Zeile davor",IF(AND(E322="",F322=""),"Betrag fehlt",IF(G322&lt;0,"Bestand unter null – Einnahme vergessen?",IF(B322="","Beleg-Nr. fehlt","")))))))))</f>
        <v/>
      </c>
    </row>
    <row r="323">
      <c r="A323" s="23" t="n"/>
      <c r="B323" s="24" t="n"/>
      <c r="C323" s="24" t="n"/>
      <c r="D323" s="24" t="n"/>
      <c r="E323" s="25" t="n"/>
      <c r="F323" s="25" t="n"/>
      <c r="G323" s="26">
        <f>IF(AND(E323="",F323=""),"",$C$6+SUM(E$9:E323)-SUM(F$9:F323))</f>
        <v/>
      </c>
      <c r="H323" s="27">
        <f>IF(A323="","",IFERROR(CHOOSE(MONTH(A323),"01 Januar","02 Februar","03 März","04 April","05 Mai","06 Juni","07 Juli","08 August","09 September","10 Oktober","11 November","12 Dezember"),"Datum prüfen"))</f>
        <v/>
      </c>
      <c r="I323" s="28">
        <f>IF(AND(A323="",B323="",C323="",E323="",F323=""),"",IF(AND(E323&lt;&gt;"",F323&lt;&gt;""),"Nur Einnahme ODER Ausgabe",IF(A323="","Datum fehlt",IF(NOT(ISNUMBER(A323)),"Datum prüfen",IF(YEAR(A323)&lt;&gt;$C$5,"Datum nicht im Jahr "&amp;$C$5,IF(A323&lt;MAX(A$8:A322),"Datum früher als eine Zeile davor",IF(AND(E323="",F323=""),"Betrag fehlt",IF(G323&lt;0,"Bestand unter null – Einnahme vergessen?",IF(B323="","Beleg-Nr. fehlt","")))))))))</f>
        <v/>
      </c>
    </row>
    <row r="324">
      <c r="A324" s="23" t="n"/>
      <c r="B324" s="24" t="n"/>
      <c r="C324" s="24" t="n"/>
      <c r="D324" s="24" t="n"/>
      <c r="E324" s="25" t="n"/>
      <c r="F324" s="25" t="n"/>
      <c r="G324" s="26">
        <f>IF(AND(E324="",F324=""),"",$C$6+SUM(E$9:E324)-SUM(F$9:F324))</f>
        <v/>
      </c>
      <c r="H324" s="27">
        <f>IF(A324="","",IFERROR(CHOOSE(MONTH(A324),"01 Januar","02 Februar","03 März","04 April","05 Mai","06 Juni","07 Juli","08 August","09 September","10 Oktober","11 November","12 Dezember"),"Datum prüfen"))</f>
        <v/>
      </c>
      <c r="I324" s="28">
        <f>IF(AND(A324="",B324="",C324="",E324="",F324=""),"",IF(AND(E324&lt;&gt;"",F324&lt;&gt;""),"Nur Einnahme ODER Ausgabe",IF(A324="","Datum fehlt",IF(NOT(ISNUMBER(A324)),"Datum prüfen",IF(YEAR(A324)&lt;&gt;$C$5,"Datum nicht im Jahr "&amp;$C$5,IF(A324&lt;MAX(A$8:A323),"Datum früher als eine Zeile davor",IF(AND(E324="",F324=""),"Betrag fehlt",IF(G324&lt;0,"Bestand unter null – Einnahme vergessen?",IF(B324="","Beleg-Nr. fehlt","")))))))))</f>
        <v/>
      </c>
    </row>
    <row r="325">
      <c r="A325" s="23" t="n"/>
      <c r="B325" s="24" t="n"/>
      <c r="C325" s="24" t="n"/>
      <c r="D325" s="24" t="n"/>
      <c r="E325" s="25" t="n"/>
      <c r="F325" s="25" t="n"/>
      <c r="G325" s="26">
        <f>IF(AND(E325="",F325=""),"",$C$6+SUM(E$9:E325)-SUM(F$9:F325))</f>
        <v/>
      </c>
      <c r="H325" s="27">
        <f>IF(A325="","",IFERROR(CHOOSE(MONTH(A325),"01 Januar","02 Februar","03 März","04 April","05 Mai","06 Juni","07 Juli","08 August","09 September","10 Oktober","11 November","12 Dezember"),"Datum prüfen"))</f>
        <v/>
      </c>
      <c r="I325" s="28">
        <f>IF(AND(A325="",B325="",C325="",E325="",F325=""),"",IF(AND(E325&lt;&gt;"",F325&lt;&gt;""),"Nur Einnahme ODER Ausgabe",IF(A325="","Datum fehlt",IF(NOT(ISNUMBER(A325)),"Datum prüfen",IF(YEAR(A325)&lt;&gt;$C$5,"Datum nicht im Jahr "&amp;$C$5,IF(A325&lt;MAX(A$8:A324),"Datum früher als eine Zeile davor",IF(AND(E325="",F325=""),"Betrag fehlt",IF(G325&lt;0,"Bestand unter null – Einnahme vergessen?",IF(B325="","Beleg-Nr. fehlt","")))))))))</f>
        <v/>
      </c>
    </row>
    <row r="326">
      <c r="A326" s="23" t="n"/>
      <c r="B326" s="24" t="n"/>
      <c r="C326" s="24" t="n"/>
      <c r="D326" s="24" t="n"/>
      <c r="E326" s="25" t="n"/>
      <c r="F326" s="25" t="n"/>
      <c r="G326" s="26">
        <f>IF(AND(E326="",F326=""),"",$C$6+SUM(E$9:E326)-SUM(F$9:F326))</f>
        <v/>
      </c>
      <c r="H326" s="27">
        <f>IF(A326="","",IFERROR(CHOOSE(MONTH(A326),"01 Januar","02 Februar","03 März","04 April","05 Mai","06 Juni","07 Juli","08 August","09 September","10 Oktober","11 November","12 Dezember"),"Datum prüfen"))</f>
        <v/>
      </c>
      <c r="I326" s="28">
        <f>IF(AND(A326="",B326="",C326="",E326="",F326=""),"",IF(AND(E326&lt;&gt;"",F326&lt;&gt;""),"Nur Einnahme ODER Ausgabe",IF(A326="","Datum fehlt",IF(NOT(ISNUMBER(A326)),"Datum prüfen",IF(YEAR(A326)&lt;&gt;$C$5,"Datum nicht im Jahr "&amp;$C$5,IF(A326&lt;MAX(A$8:A325),"Datum früher als eine Zeile davor",IF(AND(E326="",F326=""),"Betrag fehlt",IF(G326&lt;0,"Bestand unter null – Einnahme vergessen?",IF(B326="","Beleg-Nr. fehlt","")))))))))</f>
        <v/>
      </c>
    </row>
    <row r="327">
      <c r="A327" s="23" t="n"/>
      <c r="B327" s="24" t="n"/>
      <c r="C327" s="24" t="n"/>
      <c r="D327" s="24" t="n"/>
      <c r="E327" s="25" t="n"/>
      <c r="F327" s="25" t="n"/>
      <c r="G327" s="26">
        <f>IF(AND(E327="",F327=""),"",$C$6+SUM(E$9:E327)-SUM(F$9:F327))</f>
        <v/>
      </c>
      <c r="H327" s="27">
        <f>IF(A327="","",IFERROR(CHOOSE(MONTH(A327),"01 Januar","02 Februar","03 März","04 April","05 Mai","06 Juni","07 Juli","08 August","09 September","10 Oktober","11 November","12 Dezember"),"Datum prüfen"))</f>
        <v/>
      </c>
      <c r="I327" s="28">
        <f>IF(AND(A327="",B327="",C327="",E327="",F327=""),"",IF(AND(E327&lt;&gt;"",F327&lt;&gt;""),"Nur Einnahme ODER Ausgabe",IF(A327="","Datum fehlt",IF(NOT(ISNUMBER(A327)),"Datum prüfen",IF(YEAR(A327)&lt;&gt;$C$5,"Datum nicht im Jahr "&amp;$C$5,IF(A327&lt;MAX(A$8:A326),"Datum früher als eine Zeile davor",IF(AND(E327="",F327=""),"Betrag fehlt",IF(G327&lt;0,"Bestand unter null – Einnahme vergessen?",IF(B327="","Beleg-Nr. fehlt","")))))))))</f>
        <v/>
      </c>
    </row>
    <row r="328">
      <c r="A328" s="23" t="n"/>
      <c r="B328" s="24" t="n"/>
      <c r="C328" s="24" t="n"/>
      <c r="D328" s="24" t="n"/>
      <c r="E328" s="25" t="n"/>
      <c r="F328" s="25" t="n"/>
      <c r="G328" s="26">
        <f>IF(AND(E328="",F328=""),"",$C$6+SUM(E$9:E328)-SUM(F$9:F328))</f>
        <v/>
      </c>
      <c r="H328" s="27">
        <f>IF(A328="","",IFERROR(CHOOSE(MONTH(A328),"01 Januar","02 Februar","03 März","04 April","05 Mai","06 Juni","07 Juli","08 August","09 September","10 Oktober","11 November","12 Dezember"),"Datum prüfen"))</f>
        <v/>
      </c>
      <c r="I328" s="28">
        <f>IF(AND(A328="",B328="",C328="",E328="",F328=""),"",IF(AND(E328&lt;&gt;"",F328&lt;&gt;""),"Nur Einnahme ODER Ausgabe",IF(A328="","Datum fehlt",IF(NOT(ISNUMBER(A328)),"Datum prüfen",IF(YEAR(A328)&lt;&gt;$C$5,"Datum nicht im Jahr "&amp;$C$5,IF(A328&lt;MAX(A$8:A327),"Datum früher als eine Zeile davor",IF(AND(E328="",F328=""),"Betrag fehlt",IF(G328&lt;0,"Bestand unter null – Einnahme vergessen?",IF(B328="","Beleg-Nr. fehlt","")))))))))</f>
        <v/>
      </c>
    </row>
    <row r="329">
      <c r="A329" s="23" t="n"/>
      <c r="B329" s="24" t="n"/>
      <c r="C329" s="24" t="n"/>
      <c r="D329" s="24" t="n"/>
      <c r="E329" s="25" t="n"/>
      <c r="F329" s="25" t="n"/>
      <c r="G329" s="26">
        <f>IF(AND(E329="",F329=""),"",$C$6+SUM(E$9:E329)-SUM(F$9:F329))</f>
        <v/>
      </c>
      <c r="H329" s="27">
        <f>IF(A329="","",IFERROR(CHOOSE(MONTH(A329),"01 Januar","02 Februar","03 März","04 April","05 Mai","06 Juni","07 Juli","08 August","09 September","10 Oktober","11 November","12 Dezember"),"Datum prüfen"))</f>
        <v/>
      </c>
      <c r="I329" s="28">
        <f>IF(AND(A329="",B329="",C329="",E329="",F329=""),"",IF(AND(E329&lt;&gt;"",F329&lt;&gt;""),"Nur Einnahme ODER Ausgabe",IF(A329="","Datum fehlt",IF(NOT(ISNUMBER(A329)),"Datum prüfen",IF(YEAR(A329)&lt;&gt;$C$5,"Datum nicht im Jahr "&amp;$C$5,IF(A329&lt;MAX(A$8:A328),"Datum früher als eine Zeile davor",IF(AND(E329="",F329=""),"Betrag fehlt",IF(G329&lt;0,"Bestand unter null – Einnahme vergessen?",IF(B329="","Beleg-Nr. fehlt","")))))))))</f>
        <v/>
      </c>
    </row>
    <row r="330">
      <c r="A330" s="23" t="n"/>
      <c r="B330" s="24" t="n"/>
      <c r="C330" s="24" t="n"/>
      <c r="D330" s="24" t="n"/>
      <c r="E330" s="25" t="n"/>
      <c r="F330" s="25" t="n"/>
      <c r="G330" s="26">
        <f>IF(AND(E330="",F330=""),"",$C$6+SUM(E$9:E330)-SUM(F$9:F330))</f>
        <v/>
      </c>
      <c r="H330" s="27">
        <f>IF(A330="","",IFERROR(CHOOSE(MONTH(A330),"01 Januar","02 Februar","03 März","04 April","05 Mai","06 Juni","07 Juli","08 August","09 September","10 Oktober","11 November","12 Dezember"),"Datum prüfen"))</f>
        <v/>
      </c>
      <c r="I330" s="28">
        <f>IF(AND(A330="",B330="",C330="",E330="",F330=""),"",IF(AND(E330&lt;&gt;"",F330&lt;&gt;""),"Nur Einnahme ODER Ausgabe",IF(A330="","Datum fehlt",IF(NOT(ISNUMBER(A330)),"Datum prüfen",IF(YEAR(A330)&lt;&gt;$C$5,"Datum nicht im Jahr "&amp;$C$5,IF(A330&lt;MAX(A$8:A329),"Datum früher als eine Zeile davor",IF(AND(E330="",F330=""),"Betrag fehlt",IF(G330&lt;0,"Bestand unter null – Einnahme vergessen?",IF(B330="","Beleg-Nr. fehlt","")))))))))</f>
        <v/>
      </c>
    </row>
    <row r="331">
      <c r="A331" s="23" t="n"/>
      <c r="B331" s="24" t="n"/>
      <c r="C331" s="24" t="n"/>
      <c r="D331" s="24" t="n"/>
      <c r="E331" s="25" t="n"/>
      <c r="F331" s="25" t="n"/>
      <c r="G331" s="26">
        <f>IF(AND(E331="",F331=""),"",$C$6+SUM(E$9:E331)-SUM(F$9:F331))</f>
        <v/>
      </c>
      <c r="H331" s="27">
        <f>IF(A331="","",IFERROR(CHOOSE(MONTH(A331),"01 Januar","02 Februar","03 März","04 April","05 Mai","06 Juni","07 Juli","08 August","09 September","10 Oktober","11 November","12 Dezember"),"Datum prüfen"))</f>
        <v/>
      </c>
      <c r="I331" s="28">
        <f>IF(AND(A331="",B331="",C331="",E331="",F331=""),"",IF(AND(E331&lt;&gt;"",F331&lt;&gt;""),"Nur Einnahme ODER Ausgabe",IF(A331="","Datum fehlt",IF(NOT(ISNUMBER(A331)),"Datum prüfen",IF(YEAR(A331)&lt;&gt;$C$5,"Datum nicht im Jahr "&amp;$C$5,IF(A331&lt;MAX(A$8:A330),"Datum früher als eine Zeile davor",IF(AND(E331="",F331=""),"Betrag fehlt",IF(G331&lt;0,"Bestand unter null – Einnahme vergessen?",IF(B331="","Beleg-Nr. fehlt","")))))))))</f>
        <v/>
      </c>
    </row>
    <row r="332">
      <c r="A332" s="23" t="n"/>
      <c r="B332" s="24" t="n"/>
      <c r="C332" s="24" t="n"/>
      <c r="D332" s="24" t="n"/>
      <c r="E332" s="25" t="n"/>
      <c r="F332" s="25" t="n"/>
      <c r="G332" s="26">
        <f>IF(AND(E332="",F332=""),"",$C$6+SUM(E$9:E332)-SUM(F$9:F332))</f>
        <v/>
      </c>
      <c r="H332" s="27">
        <f>IF(A332="","",IFERROR(CHOOSE(MONTH(A332),"01 Januar","02 Februar","03 März","04 April","05 Mai","06 Juni","07 Juli","08 August","09 September","10 Oktober","11 November","12 Dezember"),"Datum prüfen"))</f>
        <v/>
      </c>
      <c r="I332" s="28">
        <f>IF(AND(A332="",B332="",C332="",E332="",F332=""),"",IF(AND(E332&lt;&gt;"",F332&lt;&gt;""),"Nur Einnahme ODER Ausgabe",IF(A332="","Datum fehlt",IF(NOT(ISNUMBER(A332)),"Datum prüfen",IF(YEAR(A332)&lt;&gt;$C$5,"Datum nicht im Jahr "&amp;$C$5,IF(A332&lt;MAX(A$8:A331),"Datum früher als eine Zeile davor",IF(AND(E332="",F332=""),"Betrag fehlt",IF(G332&lt;0,"Bestand unter null – Einnahme vergessen?",IF(B332="","Beleg-Nr. fehlt","")))))))))</f>
        <v/>
      </c>
    </row>
    <row r="333">
      <c r="A333" s="23" t="n"/>
      <c r="B333" s="24" t="n"/>
      <c r="C333" s="24" t="n"/>
      <c r="D333" s="24" t="n"/>
      <c r="E333" s="25" t="n"/>
      <c r="F333" s="25" t="n"/>
      <c r="G333" s="26">
        <f>IF(AND(E333="",F333=""),"",$C$6+SUM(E$9:E333)-SUM(F$9:F333))</f>
        <v/>
      </c>
      <c r="H333" s="27">
        <f>IF(A333="","",IFERROR(CHOOSE(MONTH(A333),"01 Januar","02 Februar","03 März","04 April","05 Mai","06 Juni","07 Juli","08 August","09 September","10 Oktober","11 November","12 Dezember"),"Datum prüfen"))</f>
        <v/>
      </c>
      <c r="I333" s="28">
        <f>IF(AND(A333="",B333="",C333="",E333="",F333=""),"",IF(AND(E333&lt;&gt;"",F333&lt;&gt;""),"Nur Einnahme ODER Ausgabe",IF(A333="","Datum fehlt",IF(NOT(ISNUMBER(A333)),"Datum prüfen",IF(YEAR(A333)&lt;&gt;$C$5,"Datum nicht im Jahr "&amp;$C$5,IF(A333&lt;MAX(A$8:A332),"Datum früher als eine Zeile davor",IF(AND(E333="",F333=""),"Betrag fehlt",IF(G333&lt;0,"Bestand unter null – Einnahme vergessen?",IF(B333="","Beleg-Nr. fehlt","")))))))))</f>
        <v/>
      </c>
    </row>
    <row r="334">
      <c r="A334" s="23" t="n"/>
      <c r="B334" s="24" t="n"/>
      <c r="C334" s="24" t="n"/>
      <c r="D334" s="24" t="n"/>
      <c r="E334" s="25" t="n"/>
      <c r="F334" s="25" t="n"/>
      <c r="G334" s="26">
        <f>IF(AND(E334="",F334=""),"",$C$6+SUM(E$9:E334)-SUM(F$9:F334))</f>
        <v/>
      </c>
      <c r="H334" s="27">
        <f>IF(A334="","",IFERROR(CHOOSE(MONTH(A334),"01 Januar","02 Februar","03 März","04 April","05 Mai","06 Juni","07 Juli","08 August","09 September","10 Oktober","11 November","12 Dezember"),"Datum prüfen"))</f>
        <v/>
      </c>
      <c r="I334" s="28">
        <f>IF(AND(A334="",B334="",C334="",E334="",F334=""),"",IF(AND(E334&lt;&gt;"",F334&lt;&gt;""),"Nur Einnahme ODER Ausgabe",IF(A334="","Datum fehlt",IF(NOT(ISNUMBER(A334)),"Datum prüfen",IF(YEAR(A334)&lt;&gt;$C$5,"Datum nicht im Jahr "&amp;$C$5,IF(A334&lt;MAX(A$8:A333),"Datum früher als eine Zeile davor",IF(AND(E334="",F334=""),"Betrag fehlt",IF(G334&lt;0,"Bestand unter null – Einnahme vergessen?",IF(B334="","Beleg-Nr. fehlt","")))))))))</f>
        <v/>
      </c>
    </row>
    <row r="335">
      <c r="A335" s="23" t="n"/>
      <c r="B335" s="24" t="n"/>
      <c r="C335" s="24" t="n"/>
      <c r="D335" s="24" t="n"/>
      <c r="E335" s="25" t="n"/>
      <c r="F335" s="25" t="n"/>
      <c r="G335" s="26">
        <f>IF(AND(E335="",F335=""),"",$C$6+SUM(E$9:E335)-SUM(F$9:F335))</f>
        <v/>
      </c>
      <c r="H335" s="27">
        <f>IF(A335="","",IFERROR(CHOOSE(MONTH(A335),"01 Januar","02 Februar","03 März","04 April","05 Mai","06 Juni","07 Juli","08 August","09 September","10 Oktober","11 November","12 Dezember"),"Datum prüfen"))</f>
        <v/>
      </c>
      <c r="I335" s="28">
        <f>IF(AND(A335="",B335="",C335="",E335="",F335=""),"",IF(AND(E335&lt;&gt;"",F335&lt;&gt;""),"Nur Einnahme ODER Ausgabe",IF(A335="","Datum fehlt",IF(NOT(ISNUMBER(A335)),"Datum prüfen",IF(YEAR(A335)&lt;&gt;$C$5,"Datum nicht im Jahr "&amp;$C$5,IF(A335&lt;MAX(A$8:A334),"Datum früher als eine Zeile davor",IF(AND(E335="",F335=""),"Betrag fehlt",IF(G335&lt;0,"Bestand unter null – Einnahme vergessen?",IF(B335="","Beleg-Nr. fehlt","")))))))))</f>
        <v/>
      </c>
    </row>
    <row r="336">
      <c r="A336" s="23" t="n"/>
      <c r="B336" s="24" t="n"/>
      <c r="C336" s="24" t="n"/>
      <c r="D336" s="24" t="n"/>
      <c r="E336" s="25" t="n"/>
      <c r="F336" s="25" t="n"/>
      <c r="G336" s="26">
        <f>IF(AND(E336="",F336=""),"",$C$6+SUM(E$9:E336)-SUM(F$9:F336))</f>
        <v/>
      </c>
      <c r="H336" s="27">
        <f>IF(A336="","",IFERROR(CHOOSE(MONTH(A336),"01 Januar","02 Februar","03 März","04 April","05 Mai","06 Juni","07 Juli","08 August","09 September","10 Oktober","11 November","12 Dezember"),"Datum prüfen"))</f>
        <v/>
      </c>
      <c r="I336" s="28">
        <f>IF(AND(A336="",B336="",C336="",E336="",F336=""),"",IF(AND(E336&lt;&gt;"",F336&lt;&gt;""),"Nur Einnahme ODER Ausgabe",IF(A336="","Datum fehlt",IF(NOT(ISNUMBER(A336)),"Datum prüfen",IF(YEAR(A336)&lt;&gt;$C$5,"Datum nicht im Jahr "&amp;$C$5,IF(A336&lt;MAX(A$8:A335),"Datum früher als eine Zeile davor",IF(AND(E336="",F336=""),"Betrag fehlt",IF(G336&lt;0,"Bestand unter null – Einnahme vergessen?",IF(B336="","Beleg-Nr. fehlt","")))))))))</f>
        <v/>
      </c>
    </row>
    <row r="337">
      <c r="A337" s="23" t="n"/>
      <c r="B337" s="24" t="n"/>
      <c r="C337" s="24" t="n"/>
      <c r="D337" s="24" t="n"/>
      <c r="E337" s="25" t="n"/>
      <c r="F337" s="25" t="n"/>
      <c r="G337" s="26">
        <f>IF(AND(E337="",F337=""),"",$C$6+SUM(E$9:E337)-SUM(F$9:F337))</f>
        <v/>
      </c>
      <c r="H337" s="27">
        <f>IF(A337="","",IFERROR(CHOOSE(MONTH(A337),"01 Januar","02 Februar","03 März","04 April","05 Mai","06 Juni","07 Juli","08 August","09 September","10 Oktober","11 November","12 Dezember"),"Datum prüfen"))</f>
        <v/>
      </c>
      <c r="I337" s="28">
        <f>IF(AND(A337="",B337="",C337="",E337="",F337=""),"",IF(AND(E337&lt;&gt;"",F337&lt;&gt;""),"Nur Einnahme ODER Ausgabe",IF(A337="","Datum fehlt",IF(NOT(ISNUMBER(A337)),"Datum prüfen",IF(YEAR(A337)&lt;&gt;$C$5,"Datum nicht im Jahr "&amp;$C$5,IF(A337&lt;MAX(A$8:A336),"Datum früher als eine Zeile davor",IF(AND(E337="",F337=""),"Betrag fehlt",IF(G337&lt;0,"Bestand unter null – Einnahme vergessen?",IF(B337="","Beleg-Nr. fehlt","")))))))))</f>
        <v/>
      </c>
    </row>
    <row r="338">
      <c r="A338" s="23" t="n"/>
      <c r="B338" s="24" t="n"/>
      <c r="C338" s="24" t="n"/>
      <c r="D338" s="24" t="n"/>
      <c r="E338" s="25" t="n"/>
      <c r="F338" s="25" t="n"/>
      <c r="G338" s="26">
        <f>IF(AND(E338="",F338=""),"",$C$6+SUM(E$9:E338)-SUM(F$9:F338))</f>
        <v/>
      </c>
      <c r="H338" s="27">
        <f>IF(A338="","",IFERROR(CHOOSE(MONTH(A338),"01 Januar","02 Februar","03 März","04 April","05 Mai","06 Juni","07 Juli","08 August","09 September","10 Oktober","11 November","12 Dezember"),"Datum prüfen"))</f>
        <v/>
      </c>
      <c r="I338" s="28">
        <f>IF(AND(A338="",B338="",C338="",E338="",F338=""),"",IF(AND(E338&lt;&gt;"",F338&lt;&gt;""),"Nur Einnahme ODER Ausgabe",IF(A338="","Datum fehlt",IF(NOT(ISNUMBER(A338)),"Datum prüfen",IF(YEAR(A338)&lt;&gt;$C$5,"Datum nicht im Jahr "&amp;$C$5,IF(A338&lt;MAX(A$8:A337),"Datum früher als eine Zeile davor",IF(AND(E338="",F338=""),"Betrag fehlt",IF(G338&lt;0,"Bestand unter null – Einnahme vergessen?",IF(B338="","Beleg-Nr. fehlt","")))))))))</f>
        <v/>
      </c>
    </row>
    <row r="339">
      <c r="A339" s="23" t="n"/>
      <c r="B339" s="24" t="n"/>
      <c r="C339" s="24" t="n"/>
      <c r="D339" s="24" t="n"/>
      <c r="E339" s="25" t="n"/>
      <c r="F339" s="25" t="n"/>
      <c r="G339" s="26">
        <f>IF(AND(E339="",F339=""),"",$C$6+SUM(E$9:E339)-SUM(F$9:F339))</f>
        <v/>
      </c>
      <c r="H339" s="27">
        <f>IF(A339="","",IFERROR(CHOOSE(MONTH(A339),"01 Januar","02 Februar","03 März","04 April","05 Mai","06 Juni","07 Juli","08 August","09 September","10 Oktober","11 November","12 Dezember"),"Datum prüfen"))</f>
        <v/>
      </c>
      <c r="I339" s="28">
        <f>IF(AND(A339="",B339="",C339="",E339="",F339=""),"",IF(AND(E339&lt;&gt;"",F339&lt;&gt;""),"Nur Einnahme ODER Ausgabe",IF(A339="","Datum fehlt",IF(NOT(ISNUMBER(A339)),"Datum prüfen",IF(YEAR(A339)&lt;&gt;$C$5,"Datum nicht im Jahr "&amp;$C$5,IF(A339&lt;MAX(A$8:A338),"Datum früher als eine Zeile davor",IF(AND(E339="",F339=""),"Betrag fehlt",IF(G339&lt;0,"Bestand unter null – Einnahme vergessen?",IF(B339="","Beleg-Nr. fehlt","")))))))))</f>
        <v/>
      </c>
    </row>
    <row r="340">
      <c r="A340" s="23" t="n"/>
      <c r="B340" s="24" t="n"/>
      <c r="C340" s="24" t="n"/>
      <c r="D340" s="24" t="n"/>
      <c r="E340" s="25" t="n"/>
      <c r="F340" s="25" t="n"/>
      <c r="G340" s="26">
        <f>IF(AND(E340="",F340=""),"",$C$6+SUM(E$9:E340)-SUM(F$9:F340))</f>
        <v/>
      </c>
      <c r="H340" s="27">
        <f>IF(A340="","",IFERROR(CHOOSE(MONTH(A340),"01 Januar","02 Februar","03 März","04 April","05 Mai","06 Juni","07 Juli","08 August","09 September","10 Oktober","11 November","12 Dezember"),"Datum prüfen"))</f>
        <v/>
      </c>
      <c r="I340" s="28">
        <f>IF(AND(A340="",B340="",C340="",E340="",F340=""),"",IF(AND(E340&lt;&gt;"",F340&lt;&gt;""),"Nur Einnahme ODER Ausgabe",IF(A340="","Datum fehlt",IF(NOT(ISNUMBER(A340)),"Datum prüfen",IF(YEAR(A340)&lt;&gt;$C$5,"Datum nicht im Jahr "&amp;$C$5,IF(A340&lt;MAX(A$8:A339),"Datum früher als eine Zeile davor",IF(AND(E340="",F340=""),"Betrag fehlt",IF(G340&lt;0,"Bestand unter null – Einnahme vergessen?",IF(B340="","Beleg-Nr. fehlt","")))))))))</f>
        <v/>
      </c>
    </row>
    <row r="341">
      <c r="A341" s="23" t="n"/>
      <c r="B341" s="24" t="n"/>
      <c r="C341" s="24" t="n"/>
      <c r="D341" s="24" t="n"/>
      <c r="E341" s="25" t="n"/>
      <c r="F341" s="25" t="n"/>
      <c r="G341" s="26">
        <f>IF(AND(E341="",F341=""),"",$C$6+SUM(E$9:E341)-SUM(F$9:F341))</f>
        <v/>
      </c>
      <c r="H341" s="27">
        <f>IF(A341="","",IFERROR(CHOOSE(MONTH(A341),"01 Januar","02 Februar","03 März","04 April","05 Mai","06 Juni","07 Juli","08 August","09 September","10 Oktober","11 November","12 Dezember"),"Datum prüfen"))</f>
        <v/>
      </c>
      <c r="I341" s="28">
        <f>IF(AND(A341="",B341="",C341="",E341="",F341=""),"",IF(AND(E341&lt;&gt;"",F341&lt;&gt;""),"Nur Einnahme ODER Ausgabe",IF(A341="","Datum fehlt",IF(NOT(ISNUMBER(A341)),"Datum prüfen",IF(YEAR(A341)&lt;&gt;$C$5,"Datum nicht im Jahr "&amp;$C$5,IF(A341&lt;MAX(A$8:A340),"Datum früher als eine Zeile davor",IF(AND(E341="",F341=""),"Betrag fehlt",IF(G341&lt;0,"Bestand unter null – Einnahme vergessen?",IF(B341="","Beleg-Nr. fehlt","")))))))))</f>
        <v/>
      </c>
    </row>
    <row r="342">
      <c r="A342" s="23" t="n"/>
      <c r="B342" s="24" t="n"/>
      <c r="C342" s="24" t="n"/>
      <c r="D342" s="24" t="n"/>
      <c r="E342" s="25" t="n"/>
      <c r="F342" s="25" t="n"/>
      <c r="G342" s="26">
        <f>IF(AND(E342="",F342=""),"",$C$6+SUM(E$9:E342)-SUM(F$9:F342))</f>
        <v/>
      </c>
      <c r="H342" s="27">
        <f>IF(A342="","",IFERROR(CHOOSE(MONTH(A342),"01 Januar","02 Februar","03 März","04 April","05 Mai","06 Juni","07 Juli","08 August","09 September","10 Oktober","11 November","12 Dezember"),"Datum prüfen"))</f>
        <v/>
      </c>
      <c r="I342" s="28">
        <f>IF(AND(A342="",B342="",C342="",E342="",F342=""),"",IF(AND(E342&lt;&gt;"",F342&lt;&gt;""),"Nur Einnahme ODER Ausgabe",IF(A342="","Datum fehlt",IF(NOT(ISNUMBER(A342)),"Datum prüfen",IF(YEAR(A342)&lt;&gt;$C$5,"Datum nicht im Jahr "&amp;$C$5,IF(A342&lt;MAX(A$8:A341),"Datum früher als eine Zeile davor",IF(AND(E342="",F342=""),"Betrag fehlt",IF(G342&lt;0,"Bestand unter null – Einnahme vergessen?",IF(B342="","Beleg-Nr. fehlt","")))))))))</f>
        <v/>
      </c>
    </row>
    <row r="343">
      <c r="A343" s="23" t="n"/>
      <c r="B343" s="24" t="n"/>
      <c r="C343" s="24" t="n"/>
      <c r="D343" s="24" t="n"/>
      <c r="E343" s="25" t="n"/>
      <c r="F343" s="25" t="n"/>
      <c r="G343" s="26">
        <f>IF(AND(E343="",F343=""),"",$C$6+SUM(E$9:E343)-SUM(F$9:F343))</f>
        <v/>
      </c>
      <c r="H343" s="27">
        <f>IF(A343="","",IFERROR(CHOOSE(MONTH(A343),"01 Januar","02 Februar","03 März","04 April","05 Mai","06 Juni","07 Juli","08 August","09 September","10 Oktober","11 November","12 Dezember"),"Datum prüfen"))</f>
        <v/>
      </c>
      <c r="I343" s="28">
        <f>IF(AND(A343="",B343="",C343="",E343="",F343=""),"",IF(AND(E343&lt;&gt;"",F343&lt;&gt;""),"Nur Einnahme ODER Ausgabe",IF(A343="","Datum fehlt",IF(NOT(ISNUMBER(A343)),"Datum prüfen",IF(YEAR(A343)&lt;&gt;$C$5,"Datum nicht im Jahr "&amp;$C$5,IF(A343&lt;MAX(A$8:A342),"Datum früher als eine Zeile davor",IF(AND(E343="",F343=""),"Betrag fehlt",IF(G343&lt;0,"Bestand unter null – Einnahme vergessen?",IF(B343="","Beleg-Nr. fehlt","")))))))))</f>
        <v/>
      </c>
    </row>
    <row r="344">
      <c r="A344" s="23" t="n"/>
      <c r="B344" s="24" t="n"/>
      <c r="C344" s="24" t="n"/>
      <c r="D344" s="24" t="n"/>
      <c r="E344" s="25" t="n"/>
      <c r="F344" s="25" t="n"/>
      <c r="G344" s="26">
        <f>IF(AND(E344="",F344=""),"",$C$6+SUM(E$9:E344)-SUM(F$9:F344))</f>
        <v/>
      </c>
      <c r="H344" s="27">
        <f>IF(A344="","",IFERROR(CHOOSE(MONTH(A344),"01 Januar","02 Februar","03 März","04 April","05 Mai","06 Juni","07 Juli","08 August","09 September","10 Oktober","11 November","12 Dezember"),"Datum prüfen"))</f>
        <v/>
      </c>
      <c r="I344" s="28">
        <f>IF(AND(A344="",B344="",C344="",E344="",F344=""),"",IF(AND(E344&lt;&gt;"",F344&lt;&gt;""),"Nur Einnahme ODER Ausgabe",IF(A344="","Datum fehlt",IF(NOT(ISNUMBER(A344)),"Datum prüfen",IF(YEAR(A344)&lt;&gt;$C$5,"Datum nicht im Jahr "&amp;$C$5,IF(A344&lt;MAX(A$8:A343),"Datum früher als eine Zeile davor",IF(AND(E344="",F344=""),"Betrag fehlt",IF(G344&lt;0,"Bestand unter null – Einnahme vergessen?",IF(B344="","Beleg-Nr. fehlt","")))))))))</f>
        <v/>
      </c>
    </row>
    <row r="345">
      <c r="A345" s="23" t="n"/>
      <c r="B345" s="24" t="n"/>
      <c r="C345" s="24" t="n"/>
      <c r="D345" s="24" t="n"/>
      <c r="E345" s="25" t="n"/>
      <c r="F345" s="25" t="n"/>
      <c r="G345" s="26">
        <f>IF(AND(E345="",F345=""),"",$C$6+SUM(E$9:E345)-SUM(F$9:F345))</f>
        <v/>
      </c>
      <c r="H345" s="27">
        <f>IF(A345="","",IFERROR(CHOOSE(MONTH(A345),"01 Januar","02 Februar","03 März","04 April","05 Mai","06 Juni","07 Juli","08 August","09 September","10 Oktober","11 November","12 Dezember"),"Datum prüfen"))</f>
        <v/>
      </c>
      <c r="I345" s="28">
        <f>IF(AND(A345="",B345="",C345="",E345="",F345=""),"",IF(AND(E345&lt;&gt;"",F345&lt;&gt;""),"Nur Einnahme ODER Ausgabe",IF(A345="","Datum fehlt",IF(NOT(ISNUMBER(A345)),"Datum prüfen",IF(YEAR(A345)&lt;&gt;$C$5,"Datum nicht im Jahr "&amp;$C$5,IF(A345&lt;MAX(A$8:A344),"Datum früher als eine Zeile davor",IF(AND(E345="",F345=""),"Betrag fehlt",IF(G345&lt;0,"Bestand unter null – Einnahme vergessen?",IF(B345="","Beleg-Nr. fehlt","")))))))))</f>
        <v/>
      </c>
    </row>
    <row r="346">
      <c r="A346" s="23" t="n"/>
      <c r="B346" s="24" t="n"/>
      <c r="C346" s="24" t="n"/>
      <c r="D346" s="24" t="n"/>
      <c r="E346" s="25" t="n"/>
      <c r="F346" s="25" t="n"/>
      <c r="G346" s="26">
        <f>IF(AND(E346="",F346=""),"",$C$6+SUM(E$9:E346)-SUM(F$9:F346))</f>
        <v/>
      </c>
      <c r="H346" s="27">
        <f>IF(A346="","",IFERROR(CHOOSE(MONTH(A346),"01 Januar","02 Februar","03 März","04 April","05 Mai","06 Juni","07 Juli","08 August","09 September","10 Oktober","11 November","12 Dezember"),"Datum prüfen"))</f>
        <v/>
      </c>
      <c r="I346" s="28">
        <f>IF(AND(A346="",B346="",C346="",E346="",F346=""),"",IF(AND(E346&lt;&gt;"",F346&lt;&gt;""),"Nur Einnahme ODER Ausgabe",IF(A346="","Datum fehlt",IF(NOT(ISNUMBER(A346)),"Datum prüfen",IF(YEAR(A346)&lt;&gt;$C$5,"Datum nicht im Jahr "&amp;$C$5,IF(A346&lt;MAX(A$8:A345),"Datum früher als eine Zeile davor",IF(AND(E346="",F346=""),"Betrag fehlt",IF(G346&lt;0,"Bestand unter null – Einnahme vergessen?",IF(B346="","Beleg-Nr. fehlt","")))))))))</f>
        <v/>
      </c>
    </row>
    <row r="347">
      <c r="A347" s="23" t="n"/>
      <c r="B347" s="24" t="n"/>
      <c r="C347" s="24" t="n"/>
      <c r="D347" s="24" t="n"/>
      <c r="E347" s="25" t="n"/>
      <c r="F347" s="25" t="n"/>
      <c r="G347" s="26">
        <f>IF(AND(E347="",F347=""),"",$C$6+SUM(E$9:E347)-SUM(F$9:F347))</f>
        <v/>
      </c>
      <c r="H347" s="27">
        <f>IF(A347="","",IFERROR(CHOOSE(MONTH(A347),"01 Januar","02 Februar","03 März","04 April","05 Mai","06 Juni","07 Juli","08 August","09 September","10 Oktober","11 November","12 Dezember"),"Datum prüfen"))</f>
        <v/>
      </c>
      <c r="I347" s="28">
        <f>IF(AND(A347="",B347="",C347="",E347="",F347=""),"",IF(AND(E347&lt;&gt;"",F347&lt;&gt;""),"Nur Einnahme ODER Ausgabe",IF(A347="","Datum fehlt",IF(NOT(ISNUMBER(A347)),"Datum prüfen",IF(YEAR(A347)&lt;&gt;$C$5,"Datum nicht im Jahr "&amp;$C$5,IF(A347&lt;MAX(A$8:A346),"Datum früher als eine Zeile davor",IF(AND(E347="",F347=""),"Betrag fehlt",IF(G347&lt;0,"Bestand unter null – Einnahme vergessen?",IF(B347="","Beleg-Nr. fehlt","")))))))))</f>
        <v/>
      </c>
    </row>
    <row r="348">
      <c r="A348" s="23" t="n"/>
      <c r="B348" s="24" t="n"/>
      <c r="C348" s="24" t="n"/>
      <c r="D348" s="24" t="n"/>
      <c r="E348" s="25" t="n"/>
      <c r="F348" s="25" t="n"/>
      <c r="G348" s="26">
        <f>IF(AND(E348="",F348=""),"",$C$6+SUM(E$9:E348)-SUM(F$9:F348))</f>
        <v/>
      </c>
      <c r="H348" s="27">
        <f>IF(A348="","",IFERROR(CHOOSE(MONTH(A348),"01 Januar","02 Februar","03 März","04 April","05 Mai","06 Juni","07 Juli","08 August","09 September","10 Oktober","11 November","12 Dezember"),"Datum prüfen"))</f>
        <v/>
      </c>
      <c r="I348" s="28">
        <f>IF(AND(A348="",B348="",C348="",E348="",F348=""),"",IF(AND(E348&lt;&gt;"",F348&lt;&gt;""),"Nur Einnahme ODER Ausgabe",IF(A348="","Datum fehlt",IF(NOT(ISNUMBER(A348)),"Datum prüfen",IF(YEAR(A348)&lt;&gt;$C$5,"Datum nicht im Jahr "&amp;$C$5,IF(A348&lt;MAX(A$8:A347),"Datum früher als eine Zeile davor",IF(AND(E348="",F348=""),"Betrag fehlt",IF(G348&lt;0,"Bestand unter null – Einnahme vergessen?",IF(B348="","Beleg-Nr. fehlt","")))))))))</f>
        <v/>
      </c>
    </row>
    <row r="349">
      <c r="A349" s="23" t="n"/>
      <c r="B349" s="24" t="n"/>
      <c r="C349" s="24" t="n"/>
      <c r="D349" s="24" t="n"/>
      <c r="E349" s="25" t="n"/>
      <c r="F349" s="25" t="n"/>
      <c r="G349" s="26">
        <f>IF(AND(E349="",F349=""),"",$C$6+SUM(E$9:E349)-SUM(F$9:F349))</f>
        <v/>
      </c>
      <c r="H349" s="27">
        <f>IF(A349="","",IFERROR(CHOOSE(MONTH(A349),"01 Januar","02 Februar","03 März","04 April","05 Mai","06 Juni","07 Juli","08 August","09 September","10 Oktober","11 November","12 Dezember"),"Datum prüfen"))</f>
        <v/>
      </c>
      <c r="I349" s="28">
        <f>IF(AND(A349="",B349="",C349="",E349="",F349=""),"",IF(AND(E349&lt;&gt;"",F349&lt;&gt;""),"Nur Einnahme ODER Ausgabe",IF(A349="","Datum fehlt",IF(NOT(ISNUMBER(A349)),"Datum prüfen",IF(YEAR(A349)&lt;&gt;$C$5,"Datum nicht im Jahr "&amp;$C$5,IF(A349&lt;MAX(A$8:A348),"Datum früher als eine Zeile davor",IF(AND(E349="",F349=""),"Betrag fehlt",IF(G349&lt;0,"Bestand unter null – Einnahme vergessen?",IF(B349="","Beleg-Nr. fehlt","")))))))))</f>
        <v/>
      </c>
    </row>
    <row r="350">
      <c r="A350" s="23" t="n"/>
      <c r="B350" s="24" t="n"/>
      <c r="C350" s="24" t="n"/>
      <c r="D350" s="24" t="n"/>
      <c r="E350" s="25" t="n"/>
      <c r="F350" s="25" t="n"/>
      <c r="G350" s="26">
        <f>IF(AND(E350="",F350=""),"",$C$6+SUM(E$9:E350)-SUM(F$9:F350))</f>
        <v/>
      </c>
      <c r="H350" s="27">
        <f>IF(A350="","",IFERROR(CHOOSE(MONTH(A350),"01 Januar","02 Februar","03 März","04 April","05 Mai","06 Juni","07 Juli","08 August","09 September","10 Oktober","11 November","12 Dezember"),"Datum prüfen"))</f>
        <v/>
      </c>
      <c r="I350" s="28">
        <f>IF(AND(A350="",B350="",C350="",E350="",F350=""),"",IF(AND(E350&lt;&gt;"",F350&lt;&gt;""),"Nur Einnahme ODER Ausgabe",IF(A350="","Datum fehlt",IF(NOT(ISNUMBER(A350)),"Datum prüfen",IF(YEAR(A350)&lt;&gt;$C$5,"Datum nicht im Jahr "&amp;$C$5,IF(A350&lt;MAX(A$8:A349),"Datum früher als eine Zeile davor",IF(AND(E350="",F350=""),"Betrag fehlt",IF(G350&lt;0,"Bestand unter null – Einnahme vergessen?",IF(B350="","Beleg-Nr. fehlt","")))))))))</f>
        <v/>
      </c>
    </row>
    <row r="351">
      <c r="A351" s="23" t="n"/>
      <c r="B351" s="24" t="n"/>
      <c r="C351" s="24" t="n"/>
      <c r="D351" s="24" t="n"/>
      <c r="E351" s="25" t="n"/>
      <c r="F351" s="25" t="n"/>
      <c r="G351" s="26">
        <f>IF(AND(E351="",F351=""),"",$C$6+SUM(E$9:E351)-SUM(F$9:F351))</f>
        <v/>
      </c>
      <c r="H351" s="27">
        <f>IF(A351="","",IFERROR(CHOOSE(MONTH(A351),"01 Januar","02 Februar","03 März","04 April","05 Mai","06 Juni","07 Juli","08 August","09 September","10 Oktober","11 November","12 Dezember"),"Datum prüfen"))</f>
        <v/>
      </c>
      <c r="I351" s="28">
        <f>IF(AND(A351="",B351="",C351="",E351="",F351=""),"",IF(AND(E351&lt;&gt;"",F351&lt;&gt;""),"Nur Einnahme ODER Ausgabe",IF(A351="","Datum fehlt",IF(NOT(ISNUMBER(A351)),"Datum prüfen",IF(YEAR(A351)&lt;&gt;$C$5,"Datum nicht im Jahr "&amp;$C$5,IF(A351&lt;MAX(A$8:A350),"Datum früher als eine Zeile davor",IF(AND(E351="",F351=""),"Betrag fehlt",IF(G351&lt;0,"Bestand unter null – Einnahme vergessen?",IF(B351="","Beleg-Nr. fehlt","")))))))))</f>
        <v/>
      </c>
    </row>
    <row r="352">
      <c r="A352" s="23" t="n"/>
      <c r="B352" s="24" t="n"/>
      <c r="C352" s="24" t="n"/>
      <c r="D352" s="24" t="n"/>
      <c r="E352" s="25" t="n"/>
      <c r="F352" s="25" t="n"/>
      <c r="G352" s="26">
        <f>IF(AND(E352="",F352=""),"",$C$6+SUM(E$9:E352)-SUM(F$9:F352))</f>
        <v/>
      </c>
      <c r="H352" s="27">
        <f>IF(A352="","",IFERROR(CHOOSE(MONTH(A352),"01 Januar","02 Februar","03 März","04 April","05 Mai","06 Juni","07 Juli","08 August","09 September","10 Oktober","11 November","12 Dezember"),"Datum prüfen"))</f>
        <v/>
      </c>
      <c r="I352" s="28">
        <f>IF(AND(A352="",B352="",C352="",E352="",F352=""),"",IF(AND(E352&lt;&gt;"",F352&lt;&gt;""),"Nur Einnahme ODER Ausgabe",IF(A352="","Datum fehlt",IF(NOT(ISNUMBER(A352)),"Datum prüfen",IF(YEAR(A352)&lt;&gt;$C$5,"Datum nicht im Jahr "&amp;$C$5,IF(A352&lt;MAX(A$8:A351),"Datum früher als eine Zeile davor",IF(AND(E352="",F352=""),"Betrag fehlt",IF(G352&lt;0,"Bestand unter null – Einnahme vergessen?",IF(B352="","Beleg-Nr. fehlt","")))))))))</f>
        <v/>
      </c>
    </row>
    <row r="353">
      <c r="A353" s="23" t="n"/>
      <c r="B353" s="24" t="n"/>
      <c r="C353" s="24" t="n"/>
      <c r="D353" s="24" t="n"/>
      <c r="E353" s="25" t="n"/>
      <c r="F353" s="25" t="n"/>
      <c r="G353" s="26">
        <f>IF(AND(E353="",F353=""),"",$C$6+SUM(E$9:E353)-SUM(F$9:F353))</f>
        <v/>
      </c>
      <c r="H353" s="27">
        <f>IF(A353="","",IFERROR(CHOOSE(MONTH(A353),"01 Januar","02 Februar","03 März","04 April","05 Mai","06 Juni","07 Juli","08 August","09 September","10 Oktober","11 November","12 Dezember"),"Datum prüfen"))</f>
        <v/>
      </c>
      <c r="I353" s="28">
        <f>IF(AND(A353="",B353="",C353="",E353="",F353=""),"",IF(AND(E353&lt;&gt;"",F353&lt;&gt;""),"Nur Einnahme ODER Ausgabe",IF(A353="","Datum fehlt",IF(NOT(ISNUMBER(A353)),"Datum prüfen",IF(YEAR(A353)&lt;&gt;$C$5,"Datum nicht im Jahr "&amp;$C$5,IF(A353&lt;MAX(A$8:A352),"Datum früher als eine Zeile davor",IF(AND(E353="",F353=""),"Betrag fehlt",IF(G353&lt;0,"Bestand unter null – Einnahme vergessen?",IF(B353="","Beleg-Nr. fehlt","")))))))))</f>
        <v/>
      </c>
    </row>
    <row r="354">
      <c r="A354" s="23" t="n"/>
      <c r="B354" s="24" t="n"/>
      <c r="C354" s="24" t="n"/>
      <c r="D354" s="24" t="n"/>
      <c r="E354" s="25" t="n"/>
      <c r="F354" s="25" t="n"/>
      <c r="G354" s="26">
        <f>IF(AND(E354="",F354=""),"",$C$6+SUM(E$9:E354)-SUM(F$9:F354))</f>
        <v/>
      </c>
      <c r="H354" s="27">
        <f>IF(A354="","",IFERROR(CHOOSE(MONTH(A354),"01 Januar","02 Februar","03 März","04 April","05 Mai","06 Juni","07 Juli","08 August","09 September","10 Oktober","11 November","12 Dezember"),"Datum prüfen"))</f>
        <v/>
      </c>
      <c r="I354" s="28">
        <f>IF(AND(A354="",B354="",C354="",E354="",F354=""),"",IF(AND(E354&lt;&gt;"",F354&lt;&gt;""),"Nur Einnahme ODER Ausgabe",IF(A354="","Datum fehlt",IF(NOT(ISNUMBER(A354)),"Datum prüfen",IF(YEAR(A354)&lt;&gt;$C$5,"Datum nicht im Jahr "&amp;$C$5,IF(A354&lt;MAX(A$8:A353),"Datum früher als eine Zeile davor",IF(AND(E354="",F354=""),"Betrag fehlt",IF(G354&lt;0,"Bestand unter null – Einnahme vergessen?",IF(B354="","Beleg-Nr. fehlt","")))))))))</f>
        <v/>
      </c>
    </row>
    <row r="355">
      <c r="A355" s="23" t="n"/>
      <c r="B355" s="24" t="n"/>
      <c r="C355" s="24" t="n"/>
      <c r="D355" s="24" t="n"/>
      <c r="E355" s="25" t="n"/>
      <c r="F355" s="25" t="n"/>
      <c r="G355" s="26">
        <f>IF(AND(E355="",F355=""),"",$C$6+SUM(E$9:E355)-SUM(F$9:F355))</f>
        <v/>
      </c>
      <c r="H355" s="27">
        <f>IF(A355="","",IFERROR(CHOOSE(MONTH(A355),"01 Januar","02 Februar","03 März","04 April","05 Mai","06 Juni","07 Juli","08 August","09 September","10 Oktober","11 November","12 Dezember"),"Datum prüfen"))</f>
        <v/>
      </c>
      <c r="I355" s="28">
        <f>IF(AND(A355="",B355="",C355="",E355="",F355=""),"",IF(AND(E355&lt;&gt;"",F355&lt;&gt;""),"Nur Einnahme ODER Ausgabe",IF(A355="","Datum fehlt",IF(NOT(ISNUMBER(A355)),"Datum prüfen",IF(YEAR(A355)&lt;&gt;$C$5,"Datum nicht im Jahr "&amp;$C$5,IF(A355&lt;MAX(A$8:A354),"Datum früher als eine Zeile davor",IF(AND(E355="",F355=""),"Betrag fehlt",IF(G355&lt;0,"Bestand unter null – Einnahme vergessen?",IF(B355="","Beleg-Nr. fehlt","")))))))))</f>
        <v/>
      </c>
    </row>
    <row r="356">
      <c r="A356" s="23" t="n"/>
      <c r="B356" s="24" t="n"/>
      <c r="C356" s="24" t="n"/>
      <c r="D356" s="24" t="n"/>
      <c r="E356" s="25" t="n"/>
      <c r="F356" s="25" t="n"/>
      <c r="G356" s="26">
        <f>IF(AND(E356="",F356=""),"",$C$6+SUM(E$9:E356)-SUM(F$9:F356))</f>
        <v/>
      </c>
      <c r="H356" s="27">
        <f>IF(A356="","",IFERROR(CHOOSE(MONTH(A356),"01 Januar","02 Februar","03 März","04 April","05 Mai","06 Juni","07 Juli","08 August","09 September","10 Oktober","11 November","12 Dezember"),"Datum prüfen"))</f>
        <v/>
      </c>
      <c r="I356" s="28">
        <f>IF(AND(A356="",B356="",C356="",E356="",F356=""),"",IF(AND(E356&lt;&gt;"",F356&lt;&gt;""),"Nur Einnahme ODER Ausgabe",IF(A356="","Datum fehlt",IF(NOT(ISNUMBER(A356)),"Datum prüfen",IF(YEAR(A356)&lt;&gt;$C$5,"Datum nicht im Jahr "&amp;$C$5,IF(A356&lt;MAX(A$8:A355),"Datum früher als eine Zeile davor",IF(AND(E356="",F356=""),"Betrag fehlt",IF(G356&lt;0,"Bestand unter null – Einnahme vergessen?",IF(B356="","Beleg-Nr. fehlt","")))))))))</f>
        <v/>
      </c>
    </row>
    <row r="357">
      <c r="A357" s="23" t="n"/>
      <c r="B357" s="24" t="n"/>
      <c r="C357" s="24" t="n"/>
      <c r="D357" s="24" t="n"/>
      <c r="E357" s="25" t="n"/>
      <c r="F357" s="25" t="n"/>
      <c r="G357" s="26">
        <f>IF(AND(E357="",F357=""),"",$C$6+SUM(E$9:E357)-SUM(F$9:F357))</f>
        <v/>
      </c>
      <c r="H357" s="27">
        <f>IF(A357="","",IFERROR(CHOOSE(MONTH(A357),"01 Januar","02 Februar","03 März","04 April","05 Mai","06 Juni","07 Juli","08 August","09 September","10 Oktober","11 November","12 Dezember"),"Datum prüfen"))</f>
        <v/>
      </c>
      <c r="I357" s="28">
        <f>IF(AND(A357="",B357="",C357="",E357="",F357=""),"",IF(AND(E357&lt;&gt;"",F357&lt;&gt;""),"Nur Einnahme ODER Ausgabe",IF(A357="","Datum fehlt",IF(NOT(ISNUMBER(A357)),"Datum prüfen",IF(YEAR(A357)&lt;&gt;$C$5,"Datum nicht im Jahr "&amp;$C$5,IF(A357&lt;MAX(A$8:A356),"Datum früher als eine Zeile davor",IF(AND(E357="",F357=""),"Betrag fehlt",IF(G357&lt;0,"Bestand unter null – Einnahme vergessen?",IF(B357="","Beleg-Nr. fehlt","")))))))))</f>
        <v/>
      </c>
    </row>
    <row r="358">
      <c r="A358" s="23" t="n"/>
      <c r="B358" s="24" t="n"/>
      <c r="C358" s="24" t="n"/>
      <c r="D358" s="24" t="n"/>
      <c r="E358" s="25" t="n"/>
      <c r="F358" s="25" t="n"/>
      <c r="G358" s="26">
        <f>IF(AND(E358="",F358=""),"",$C$6+SUM(E$9:E358)-SUM(F$9:F358))</f>
        <v/>
      </c>
      <c r="H358" s="27">
        <f>IF(A358="","",IFERROR(CHOOSE(MONTH(A358),"01 Januar","02 Februar","03 März","04 April","05 Mai","06 Juni","07 Juli","08 August","09 September","10 Oktober","11 November","12 Dezember"),"Datum prüfen"))</f>
        <v/>
      </c>
      <c r="I358" s="28">
        <f>IF(AND(A358="",B358="",C358="",E358="",F358=""),"",IF(AND(E358&lt;&gt;"",F358&lt;&gt;""),"Nur Einnahme ODER Ausgabe",IF(A358="","Datum fehlt",IF(NOT(ISNUMBER(A358)),"Datum prüfen",IF(YEAR(A358)&lt;&gt;$C$5,"Datum nicht im Jahr "&amp;$C$5,IF(A358&lt;MAX(A$8:A357),"Datum früher als eine Zeile davor",IF(AND(E358="",F358=""),"Betrag fehlt",IF(G358&lt;0,"Bestand unter null – Einnahme vergessen?",IF(B358="","Beleg-Nr. fehlt","")))))))))</f>
        <v/>
      </c>
    </row>
    <row r="359">
      <c r="A359" s="23" t="n"/>
      <c r="B359" s="24" t="n"/>
      <c r="C359" s="24" t="n"/>
      <c r="D359" s="24" t="n"/>
      <c r="E359" s="25" t="n"/>
      <c r="F359" s="25" t="n"/>
      <c r="G359" s="26">
        <f>IF(AND(E359="",F359=""),"",$C$6+SUM(E$9:E359)-SUM(F$9:F359))</f>
        <v/>
      </c>
      <c r="H359" s="27">
        <f>IF(A359="","",IFERROR(CHOOSE(MONTH(A359),"01 Januar","02 Februar","03 März","04 April","05 Mai","06 Juni","07 Juli","08 August","09 September","10 Oktober","11 November","12 Dezember"),"Datum prüfen"))</f>
        <v/>
      </c>
      <c r="I359" s="28">
        <f>IF(AND(A359="",B359="",C359="",E359="",F359=""),"",IF(AND(E359&lt;&gt;"",F359&lt;&gt;""),"Nur Einnahme ODER Ausgabe",IF(A359="","Datum fehlt",IF(NOT(ISNUMBER(A359)),"Datum prüfen",IF(YEAR(A359)&lt;&gt;$C$5,"Datum nicht im Jahr "&amp;$C$5,IF(A359&lt;MAX(A$8:A358),"Datum früher als eine Zeile davor",IF(AND(E359="",F359=""),"Betrag fehlt",IF(G359&lt;0,"Bestand unter null – Einnahme vergessen?",IF(B359="","Beleg-Nr. fehlt","")))))))))</f>
        <v/>
      </c>
    </row>
    <row r="360">
      <c r="A360" s="23" t="n"/>
      <c r="B360" s="24" t="n"/>
      <c r="C360" s="24" t="n"/>
      <c r="D360" s="24" t="n"/>
      <c r="E360" s="25" t="n"/>
      <c r="F360" s="25" t="n"/>
      <c r="G360" s="26">
        <f>IF(AND(E360="",F360=""),"",$C$6+SUM(E$9:E360)-SUM(F$9:F360))</f>
        <v/>
      </c>
      <c r="H360" s="27">
        <f>IF(A360="","",IFERROR(CHOOSE(MONTH(A360),"01 Januar","02 Februar","03 März","04 April","05 Mai","06 Juni","07 Juli","08 August","09 September","10 Oktober","11 November","12 Dezember"),"Datum prüfen"))</f>
        <v/>
      </c>
      <c r="I360" s="28">
        <f>IF(AND(A360="",B360="",C360="",E360="",F360=""),"",IF(AND(E360&lt;&gt;"",F360&lt;&gt;""),"Nur Einnahme ODER Ausgabe",IF(A360="","Datum fehlt",IF(NOT(ISNUMBER(A360)),"Datum prüfen",IF(YEAR(A360)&lt;&gt;$C$5,"Datum nicht im Jahr "&amp;$C$5,IF(A360&lt;MAX(A$8:A359),"Datum früher als eine Zeile davor",IF(AND(E360="",F360=""),"Betrag fehlt",IF(G360&lt;0,"Bestand unter null – Einnahme vergessen?",IF(B360="","Beleg-Nr. fehlt","")))))))))</f>
        <v/>
      </c>
    </row>
    <row r="361">
      <c r="A361" s="23" t="n"/>
      <c r="B361" s="24" t="n"/>
      <c r="C361" s="24" t="n"/>
      <c r="D361" s="24" t="n"/>
      <c r="E361" s="25" t="n"/>
      <c r="F361" s="25" t="n"/>
      <c r="G361" s="26">
        <f>IF(AND(E361="",F361=""),"",$C$6+SUM(E$9:E361)-SUM(F$9:F361))</f>
        <v/>
      </c>
      <c r="H361" s="27">
        <f>IF(A361="","",IFERROR(CHOOSE(MONTH(A361),"01 Januar","02 Februar","03 März","04 April","05 Mai","06 Juni","07 Juli","08 August","09 September","10 Oktober","11 November","12 Dezember"),"Datum prüfen"))</f>
        <v/>
      </c>
      <c r="I361" s="28">
        <f>IF(AND(A361="",B361="",C361="",E361="",F361=""),"",IF(AND(E361&lt;&gt;"",F361&lt;&gt;""),"Nur Einnahme ODER Ausgabe",IF(A361="","Datum fehlt",IF(NOT(ISNUMBER(A361)),"Datum prüfen",IF(YEAR(A361)&lt;&gt;$C$5,"Datum nicht im Jahr "&amp;$C$5,IF(A361&lt;MAX(A$8:A360),"Datum früher als eine Zeile davor",IF(AND(E361="",F361=""),"Betrag fehlt",IF(G361&lt;0,"Bestand unter null – Einnahme vergessen?",IF(B361="","Beleg-Nr. fehlt","")))))))))</f>
        <v/>
      </c>
    </row>
    <row r="362">
      <c r="A362" s="23" t="n"/>
      <c r="B362" s="24" t="n"/>
      <c r="C362" s="24" t="n"/>
      <c r="D362" s="24" t="n"/>
      <c r="E362" s="25" t="n"/>
      <c r="F362" s="25" t="n"/>
      <c r="G362" s="26">
        <f>IF(AND(E362="",F362=""),"",$C$6+SUM(E$9:E362)-SUM(F$9:F362))</f>
        <v/>
      </c>
      <c r="H362" s="27">
        <f>IF(A362="","",IFERROR(CHOOSE(MONTH(A362),"01 Januar","02 Februar","03 März","04 April","05 Mai","06 Juni","07 Juli","08 August","09 September","10 Oktober","11 November","12 Dezember"),"Datum prüfen"))</f>
        <v/>
      </c>
      <c r="I362" s="28">
        <f>IF(AND(A362="",B362="",C362="",E362="",F362=""),"",IF(AND(E362&lt;&gt;"",F362&lt;&gt;""),"Nur Einnahme ODER Ausgabe",IF(A362="","Datum fehlt",IF(NOT(ISNUMBER(A362)),"Datum prüfen",IF(YEAR(A362)&lt;&gt;$C$5,"Datum nicht im Jahr "&amp;$C$5,IF(A362&lt;MAX(A$8:A361),"Datum früher als eine Zeile davor",IF(AND(E362="",F362=""),"Betrag fehlt",IF(G362&lt;0,"Bestand unter null – Einnahme vergessen?",IF(B362="","Beleg-Nr. fehlt","")))))))))</f>
        <v/>
      </c>
    </row>
    <row r="363">
      <c r="A363" s="23" t="n"/>
      <c r="B363" s="24" t="n"/>
      <c r="C363" s="24" t="n"/>
      <c r="D363" s="24" t="n"/>
      <c r="E363" s="25" t="n"/>
      <c r="F363" s="25" t="n"/>
      <c r="G363" s="26">
        <f>IF(AND(E363="",F363=""),"",$C$6+SUM(E$9:E363)-SUM(F$9:F363))</f>
        <v/>
      </c>
      <c r="H363" s="27">
        <f>IF(A363="","",IFERROR(CHOOSE(MONTH(A363),"01 Januar","02 Februar","03 März","04 April","05 Mai","06 Juni","07 Juli","08 August","09 September","10 Oktober","11 November","12 Dezember"),"Datum prüfen"))</f>
        <v/>
      </c>
      <c r="I363" s="28">
        <f>IF(AND(A363="",B363="",C363="",E363="",F363=""),"",IF(AND(E363&lt;&gt;"",F363&lt;&gt;""),"Nur Einnahme ODER Ausgabe",IF(A363="","Datum fehlt",IF(NOT(ISNUMBER(A363)),"Datum prüfen",IF(YEAR(A363)&lt;&gt;$C$5,"Datum nicht im Jahr "&amp;$C$5,IF(A363&lt;MAX(A$8:A362),"Datum früher als eine Zeile davor",IF(AND(E363="",F363=""),"Betrag fehlt",IF(G363&lt;0,"Bestand unter null – Einnahme vergessen?",IF(B363="","Beleg-Nr. fehlt","")))))))))</f>
        <v/>
      </c>
    </row>
    <row r="364">
      <c r="A364" s="23" t="n"/>
      <c r="B364" s="24" t="n"/>
      <c r="C364" s="24" t="n"/>
      <c r="D364" s="24" t="n"/>
      <c r="E364" s="25" t="n"/>
      <c r="F364" s="25" t="n"/>
      <c r="G364" s="26">
        <f>IF(AND(E364="",F364=""),"",$C$6+SUM(E$9:E364)-SUM(F$9:F364))</f>
        <v/>
      </c>
      <c r="H364" s="27">
        <f>IF(A364="","",IFERROR(CHOOSE(MONTH(A364),"01 Januar","02 Februar","03 März","04 April","05 Mai","06 Juni","07 Juli","08 August","09 September","10 Oktober","11 November","12 Dezember"),"Datum prüfen"))</f>
        <v/>
      </c>
      <c r="I364" s="28">
        <f>IF(AND(A364="",B364="",C364="",E364="",F364=""),"",IF(AND(E364&lt;&gt;"",F364&lt;&gt;""),"Nur Einnahme ODER Ausgabe",IF(A364="","Datum fehlt",IF(NOT(ISNUMBER(A364)),"Datum prüfen",IF(YEAR(A364)&lt;&gt;$C$5,"Datum nicht im Jahr "&amp;$C$5,IF(A364&lt;MAX(A$8:A363),"Datum früher als eine Zeile davor",IF(AND(E364="",F364=""),"Betrag fehlt",IF(G364&lt;0,"Bestand unter null – Einnahme vergessen?",IF(B364="","Beleg-Nr. fehlt","")))))))))</f>
        <v/>
      </c>
    </row>
    <row r="365">
      <c r="A365" s="23" t="n"/>
      <c r="B365" s="24" t="n"/>
      <c r="C365" s="24" t="n"/>
      <c r="D365" s="24" t="n"/>
      <c r="E365" s="25" t="n"/>
      <c r="F365" s="25" t="n"/>
      <c r="G365" s="26">
        <f>IF(AND(E365="",F365=""),"",$C$6+SUM(E$9:E365)-SUM(F$9:F365))</f>
        <v/>
      </c>
      <c r="H365" s="27">
        <f>IF(A365="","",IFERROR(CHOOSE(MONTH(A365),"01 Januar","02 Februar","03 März","04 April","05 Mai","06 Juni","07 Juli","08 August","09 September","10 Oktober","11 November","12 Dezember"),"Datum prüfen"))</f>
        <v/>
      </c>
      <c r="I365" s="28">
        <f>IF(AND(A365="",B365="",C365="",E365="",F365=""),"",IF(AND(E365&lt;&gt;"",F365&lt;&gt;""),"Nur Einnahme ODER Ausgabe",IF(A365="","Datum fehlt",IF(NOT(ISNUMBER(A365)),"Datum prüfen",IF(YEAR(A365)&lt;&gt;$C$5,"Datum nicht im Jahr "&amp;$C$5,IF(A365&lt;MAX(A$8:A364),"Datum früher als eine Zeile davor",IF(AND(E365="",F365=""),"Betrag fehlt",IF(G365&lt;0,"Bestand unter null – Einnahme vergessen?",IF(B365="","Beleg-Nr. fehlt","")))))))))</f>
        <v/>
      </c>
    </row>
    <row r="366">
      <c r="A366" s="23" t="n"/>
      <c r="B366" s="24" t="n"/>
      <c r="C366" s="24" t="n"/>
      <c r="D366" s="24" t="n"/>
      <c r="E366" s="25" t="n"/>
      <c r="F366" s="25" t="n"/>
      <c r="G366" s="26">
        <f>IF(AND(E366="",F366=""),"",$C$6+SUM(E$9:E366)-SUM(F$9:F366))</f>
        <v/>
      </c>
      <c r="H366" s="27">
        <f>IF(A366="","",IFERROR(CHOOSE(MONTH(A366),"01 Januar","02 Februar","03 März","04 April","05 Mai","06 Juni","07 Juli","08 August","09 September","10 Oktober","11 November","12 Dezember"),"Datum prüfen"))</f>
        <v/>
      </c>
      <c r="I366" s="28">
        <f>IF(AND(A366="",B366="",C366="",E366="",F366=""),"",IF(AND(E366&lt;&gt;"",F366&lt;&gt;""),"Nur Einnahme ODER Ausgabe",IF(A366="","Datum fehlt",IF(NOT(ISNUMBER(A366)),"Datum prüfen",IF(YEAR(A366)&lt;&gt;$C$5,"Datum nicht im Jahr "&amp;$C$5,IF(A366&lt;MAX(A$8:A365),"Datum früher als eine Zeile davor",IF(AND(E366="",F366=""),"Betrag fehlt",IF(G366&lt;0,"Bestand unter null – Einnahme vergessen?",IF(B366="","Beleg-Nr. fehlt","")))))))))</f>
        <v/>
      </c>
    </row>
    <row r="367">
      <c r="A367" s="23" t="n"/>
      <c r="B367" s="24" t="n"/>
      <c r="C367" s="24" t="n"/>
      <c r="D367" s="24" t="n"/>
      <c r="E367" s="25" t="n"/>
      <c r="F367" s="25" t="n"/>
      <c r="G367" s="26">
        <f>IF(AND(E367="",F367=""),"",$C$6+SUM(E$9:E367)-SUM(F$9:F367))</f>
        <v/>
      </c>
      <c r="H367" s="27">
        <f>IF(A367="","",IFERROR(CHOOSE(MONTH(A367),"01 Januar","02 Februar","03 März","04 April","05 Mai","06 Juni","07 Juli","08 August","09 September","10 Oktober","11 November","12 Dezember"),"Datum prüfen"))</f>
        <v/>
      </c>
      <c r="I367" s="28">
        <f>IF(AND(A367="",B367="",C367="",E367="",F367=""),"",IF(AND(E367&lt;&gt;"",F367&lt;&gt;""),"Nur Einnahme ODER Ausgabe",IF(A367="","Datum fehlt",IF(NOT(ISNUMBER(A367)),"Datum prüfen",IF(YEAR(A367)&lt;&gt;$C$5,"Datum nicht im Jahr "&amp;$C$5,IF(A367&lt;MAX(A$8:A366),"Datum früher als eine Zeile davor",IF(AND(E367="",F367=""),"Betrag fehlt",IF(G367&lt;0,"Bestand unter null – Einnahme vergessen?",IF(B367="","Beleg-Nr. fehlt","")))))))))</f>
        <v/>
      </c>
    </row>
    <row r="368">
      <c r="A368" s="23" t="n"/>
      <c r="B368" s="24" t="n"/>
      <c r="C368" s="24" t="n"/>
      <c r="D368" s="24" t="n"/>
      <c r="E368" s="25" t="n"/>
      <c r="F368" s="25" t="n"/>
      <c r="G368" s="26">
        <f>IF(AND(E368="",F368=""),"",$C$6+SUM(E$9:E368)-SUM(F$9:F368))</f>
        <v/>
      </c>
      <c r="H368" s="27">
        <f>IF(A368="","",IFERROR(CHOOSE(MONTH(A368),"01 Januar","02 Februar","03 März","04 April","05 Mai","06 Juni","07 Juli","08 August","09 September","10 Oktober","11 November","12 Dezember"),"Datum prüfen"))</f>
        <v/>
      </c>
      <c r="I368" s="28">
        <f>IF(AND(A368="",B368="",C368="",E368="",F368=""),"",IF(AND(E368&lt;&gt;"",F368&lt;&gt;""),"Nur Einnahme ODER Ausgabe",IF(A368="","Datum fehlt",IF(NOT(ISNUMBER(A368)),"Datum prüfen",IF(YEAR(A368)&lt;&gt;$C$5,"Datum nicht im Jahr "&amp;$C$5,IF(A368&lt;MAX(A$8:A367),"Datum früher als eine Zeile davor",IF(AND(E368="",F368=""),"Betrag fehlt",IF(G368&lt;0,"Bestand unter null – Einnahme vergessen?",IF(B368="","Beleg-Nr. fehlt","")))))))))</f>
        <v/>
      </c>
    </row>
    <row r="369">
      <c r="A369" s="23" t="n"/>
      <c r="B369" s="24" t="n"/>
      <c r="C369" s="24" t="n"/>
      <c r="D369" s="24" t="n"/>
      <c r="E369" s="25" t="n"/>
      <c r="F369" s="25" t="n"/>
      <c r="G369" s="26">
        <f>IF(AND(E369="",F369=""),"",$C$6+SUM(E$9:E369)-SUM(F$9:F369))</f>
        <v/>
      </c>
      <c r="H369" s="27">
        <f>IF(A369="","",IFERROR(CHOOSE(MONTH(A369),"01 Januar","02 Februar","03 März","04 April","05 Mai","06 Juni","07 Juli","08 August","09 September","10 Oktober","11 November","12 Dezember"),"Datum prüfen"))</f>
        <v/>
      </c>
      <c r="I369" s="28">
        <f>IF(AND(A369="",B369="",C369="",E369="",F369=""),"",IF(AND(E369&lt;&gt;"",F369&lt;&gt;""),"Nur Einnahme ODER Ausgabe",IF(A369="","Datum fehlt",IF(NOT(ISNUMBER(A369)),"Datum prüfen",IF(YEAR(A369)&lt;&gt;$C$5,"Datum nicht im Jahr "&amp;$C$5,IF(A369&lt;MAX(A$8:A368),"Datum früher als eine Zeile davor",IF(AND(E369="",F369=""),"Betrag fehlt",IF(G369&lt;0,"Bestand unter null – Einnahme vergessen?",IF(B369="","Beleg-Nr. fehlt","")))))))))</f>
        <v/>
      </c>
    </row>
    <row r="370">
      <c r="A370" s="23" t="n"/>
      <c r="B370" s="24" t="n"/>
      <c r="C370" s="24" t="n"/>
      <c r="D370" s="24" t="n"/>
      <c r="E370" s="25" t="n"/>
      <c r="F370" s="25" t="n"/>
      <c r="G370" s="26">
        <f>IF(AND(E370="",F370=""),"",$C$6+SUM(E$9:E370)-SUM(F$9:F370))</f>
        <v/>
      </c>
      <c r="H370" s="27">
        <f>IF(A370="","",IFERROR(CHOOSE(MONTH(A370),"01 Januar","02 Februar","03 März","04 April","05 Mai","06 Juni","07 Juli","08 August","09 September","10 Oktober","11 November","12 Dezember"),"Datum prüfen"))</f>
        <v/>
      </c>
      <c r="I370" s="28">
        <f>IF(AND(A370="",B370="",C370="",E370="",F370=""),"",IF(AND(E370&lt;&gt;"",F370&lt;&gt;""),"Nur Einnahme ODER Ausgabe",IF(A370="","Datum fehlt",IF(NOT(ISNUMBER(A370)),"Datum prüfen",IF(YEAR(A370)&lt;&gt;$C$5,"Datum nicht im Jahr "&amp;$C$5,IF(A370&lt;MAX(A$8:A369),"Datum früher als eine Zeile davor",IF(AND(E370="",F370=""),"Betrag fehlt",IF(G370&lt;0,"Bestand unter null – Einnahme vergessen?",IF(B370="","Beleg-Nr. fehlt","")))))))))</f>
        <v/>
      </c>
    </row>
    <row r="371">
      <c r="A371" s="23" t="n"/>
      <c r="B371" s="24" t="n"/>
      <c r="C371" s="24" t="n"/>
      <c r="D371" s="24" t="n"/>
      <c r="E371" s="25" t="n"/>
      <c r="F371" s="25" t="n"/>
      <c r="G371" s="26">
        <f>IF(AND(E371="",F371=""),"",$C$6+SUM(E$9:E371)-SUM(F$9:F371))</f>
        <v/>
      </c>
      <c r="H371" s="27">
        <f>IF(A371="","",IFERROR(CHOOSE(MONTH(A371),"01 Januar","02 Februar","03 März","04 April","05 Mai","06 Juni","07 Juli","08 August","09 September","10 Oktober","11 November","12 Dezember"),"Datum prüfen"))</f>
        <v/>
      </c>
      <c r="I371" s="28">
        <f>IF(AND(A371="",B371="",C371="",E371="",F371=""),"",IF(AND(E371&lt;&gt;"",F371&lt;&gt;""),"Nur Einnahme ODER Ausgabe",IF(A371="","Datum fehlt",IF(NOT(ISNUMBER(A371)),"Datum prüfen",IF(YEAR(A371)&lt;&gt;$C$5,"Datum nicht im Jahr "&amp;$C$5,IF(A371&lt;MAX(A$8:A370),"Datum früher als eine Zeile davor",IF(AND(E371="",F371=""),"Betrag fehlt",IF(G371&lt;0,"Bestand unter null – Einnahme vergessen?",IF(B371="","Beleg-Nr. fehlt","")))))))))</f>
        <v/>
      </c>
    </row>
    <row r="372">
      <c r="A372" s="23" t="n"/>
      <c r="B372" s="24" t="n"/>
      <c r="C372" s="24" t="n"/>
      <c r="D372" s="24" t="n"/>
      <c r="E372" s="25" t="n"/>
      <c r="F372" s="25" t="n"/>
      <c r="G372" s="26">
        <f>IF(AND(E372="",F372=""),"",$C$6+SUM(E$9:E372)-SUM(F$9:F372))</f>
        <v/>
      </c>
      <c r="H372" s="27">
        <f>IF(A372="","",IFERROR(CHOOSE(MONTH(A372),"01 Januar","02 Februar","03 März","04 April","05 Mai","06 Juni","07 Juli","08 August","09 September","10 Oktober","11 November","12 Dezember"),"Datum prüfen"))</f>
        <v/>
      </c>
      <c r="I372" s="28">
        <f>IF(AND(A372="",B372="",C372="",E372="",F372=""),"",IF(AND(E372&lt;&gt;"",F372&lt;&gt;""),"Nur Einnahme ODER Ausgabe",IF(A372="","Datum fehlt",IF(NOT(ISNUMBER(A372)),"Datum prüfen",IF(YEAR(A372)&lt;&gt;$C$5,"Datum nicht im Jahr "&amp;$C$5,IF(A372&lt;MAX(A$8:A371),"Datum früher als eine Zeile davor",IF(AND(E372="",F372=""),"Betrag fehlt",IF(G372&lt;0,"Bestand unter null – Einnahme vergessen?",IF(B372="","Beleg-Nr. fehlt","")))))))))</f>
        <v/>
      </c>
    </row>
    <row r="373">
      <c r="A373" s="23" t="n"/>
      <c r="B373" s="24" t="n"/>
      <c r="C373" s="24" t="n"/>
      <c r="D373" s="24" t="n"/>
      <c r="E373" s="25" t="n"/>
      <c r="F373" s="25" t="n"/>
      <c r="G373" s="26">
        <f>IF(AND(E373="",F373=""),"",$C$6+SUM(E$9:E373)-SUM(F$9:F373))</f>
        <v/>
      </c>
      <c r="H373" s="27">
        <f>IF(A373="","",IFERROR(CHOOSE(MONTH(A373),"01 Januar","02 Februar","03 März","04 April","05 Mai","06 Juni","07 Juli","08 August","09 September","10 Oktober","11 November","12 Dezember"),"Datum prüfen"))</f>
        <v/>
      </c>
      <c r="I373" s="28">
        <f>IF(AND(A373="",B373="",C373="",E373="",F373=""),"",IF(AND(E373&lt;&gt;"",F373&lt;&gt;""),"Nur Einnahme ODER Ausgabe",IF(A373="","Datum fehlt",IF(NOT(ISNUMBER(A373)),"Datum prüfen",IF(YEAR(A373)&lt;&gt;$C$5,"Datum nicht im Jahr "&amp;$C$5,IF(A373&lt;MAX(A$8:A372),"Datum früher als eine Zeile davor",IF(AND(E373="",F373=""),"Betrag fehlt",IF(G373&lt;0,"Bestand unter null – Einnahme vergessen?",IF(B373="","Beleg-Nr. fehlt","")))))))))</f>
        <v/>
      </c>
    </row>
    <row r="374">
      <c r="A374" s="23" t="n"/>
      <c r="B374" s="24" t="n"/>
      <c r="C374" s="24" t="n"/>
      <c r="D374" s="24" t="n"/>
      <c r="E374" s="25" t="n"/>
      <c r="F374" s="25" t="n"/>
      <c r="G374" s="26">
        <f>IF(AND(E374="",F374=""),"",$C$6+SUM(E$9:E374)-SUM(F$9:F374))</f>
        <v/>
      </c>
      <c r="H374" s="27">
        <f>IF(A374="","",IFERROR(CHOOSE(MONTH(A374),"01 Januar","02 Februar","03 März","04 April","05 Mai","06 Juni","07 Juli","08 August","09 September","10 Oktober","11 November","12 Dezember"),"Datum prüfen"))</f>
        <v/>
      </c>
      <c r="I374" s="28">
        <f>IF(AND(A374="",B374="",C374="",E374="",F374=""),"",IF(AND(E374&lt;&gt;"",F374&lt;&gt;""),"Nur Einnahme ODER Ausgabe",IF(A374="","Datum fehlt",IF(NOT(ISNUMBER(A374)),"Datum prüfen",IF(YEAR(A374)&lt;&gt;$C$5,"Datum nicht im Jahr "&amp;$C$5,IF(A374&lt;MAX(A$8:A373),"Datum früher als eine Zeile davor",IF(AND(E374="",F374=""),"Betrag fehlt",IF(G374&lt;0,"Bestand unter null – Einnahme vergessen?",IF(B374="","Beleg-Nr. fehlt","")))))))))</f>
        <v/>
      </c>
    </row>
    <row r="375">
      <c r="A375" s="23" t="n"/>
      <c r="B375" s="24" t="n"/>
      <c r="C375" s="24" t="n"/>
      <c r="D375" s="24" t="n"/>
      <c r="E375" s="25" t="n"/>
      <c r="F375" s="25" t="n"/>
      <c r="G375" s="26">
        <f>IF(AND(E375="",F375=""),"",$C$6+SUM(E$9:E375)-SUM(F$9:F375))</f>
        <v/>
      </c>
      <c r="H375" s="27">
        <f>IF(A375="","",IFERROR(CHOOSE(MONTH(A375),"01 Januar","02 Februar","03 März","04 April","05 Mai","06 Juni","07 Juli","08 August","09 September","10 Oktober","11 November","12 Dezember"),"Datum prüfen"))</f>
        <v/>
      </c>
      <c r="I375" s="28">
        <f>IF(AND(A375="",B375="",C375="",E375="",F375=""),"",IF(AND(E375&lt;&gt;"",F375&lt;&gt;""),"Nur Einnahme ODER Ausgabe",IF(A375="","Datum fehlt",IF(NOT(ISNUMBER(A375)),"Datum prüfen",IF(YEAR(A375)&lt;&gt;$C$5,"Datum nicht im Jahr "&amp;$C$5,IF(A375&lt;MAX(A$8:A374),"Datum früher als eine Zeile davor",IF(AND(E375="",F375=""),"Betrag fehlt",IF(G375&lt;0,"Bestand unter null – Einnahme vergessen?",IF(B375="","Beleg-Nr. fehlt","")))))))))</f>
        <v/>
      </c>
    </row>
    <row r="376">
      <c r="A376" s="23" t="n"/>
      <c r="B376" s="24" t="n"/>
      <c r="C376" s="24" t="n"/>
      <c r="D376" s="24" t="n"/>
      <c r="E376" s="25" t="n"/>
      <c r="F376" s="25" t="n"/>
      <c r="G376" s="26">
        <f>IF(AND(E376="",F376=""),"",$C$6+SUM(E$9:E376)-SUM(F$9:F376))</f>
        <v/>
      </c>
      <c r="H376" s="27">
        <f>IF(A376="","",IFERROR(CHOOSE(MONTH(A376),"01 Januar","02 Februar","03 März","04 April","05 Mai","06 Juni","07 Juli","08 August","09 September","10 Oktober","11 November","12 Dezember"),"Datum prüfen"))</f>
        <v/>
      </c>
      <c r="I376" s="28">
        <f>IF(AND(A376="",B376="",C376="",E376="",F376=""),"",IF(AND(E376&lt;&gt;"",F376&lt;&gt;""),"Nur Einnahme ODER Ausgabe",IF(A376="","Datum fehlt",IF(NOT(ISNUMBER(A376)),"Datum prüfen",IF(YEAR(A376)&lt;&gt;$C$5,"Datum nicht im Jahr "&amp;$C$5,IF(A376&lt;MAX(A$8:A375),"Datum früher als eine Zeile davor",IF(AND(E376="",F376=""),"Betrag fehlt",IF(G376&lt;0,"Bestand unter null – Einnahme vergessen?",IF(B376="","Beleg-Nr. fehlt","")))))))))</f>
        <v/>
      </c>
    </row>
    <row r="377">
      <c r="A377" s="23" t="n"/>
      <c r="B377" s="24" t="n"/>
      <c r="C377" s="24" t="n"/>
      <c r="D377" s="24" t="n"/>
      <c r="E377" s="25" t="n"/>
      <c r="F377" s="25" t="n"/>
      <c r="G377" s="26">
        <f>IF(AND(E377="",F377=""),"",$C$6+SUM(E$9:E377)-SUM(F$9:F377))</f>
        <v/>
      </c>
      <c r="H377" s="27">
        <f>IF(A377="","",IFERROR(CHOOSE(MONTH(A377),"01 Januar","02 Februar","03 März","04 April","05 Mai","06 Juni","07 Juli","08 August","09 September","10 Oktober","11 November","12 Dezember"),"Datum prüfen"))</f>
        <v/>
      </c>
      <c r="I377" s="28">
        <f>IF(AND(A377="",B377="",C377="",E377="",F377=""),"",IF(AND(E377&lt;&gt;"",F377&lt;&gt;""),"Nur Einnahme ODER Ausgabe",IF(A377="","Datum fehlt",IF(NOT(ISNUMBER(A377)),"Datum prüfen",IF(YEAR(A377)&lt;&gt;$C$5,"Datum nicht im Jahr "&amp;$C$5,IF(A377&lt;MAX(A$8:A376),"Datum früher als eine Zeile davor",IF(AND(E377="",F377=""),"Betrag fehlt",IF(G377&lt;0,"Bestand unter null – Einnahme vergessen?",IF(B377="","Beleg-Nr. fehlt","")))))))))</f>
        <v/>
      </c>
    </row>
    <row r="378">
      <c r="A378" s="23" t="n"/>
      <c r="B378" s="24" t="n"/>
      <c r="C378" s="24" t="n"/>
      <c r="D378" s="24" t="n"/>
      <c r="E378" s="25" t="n"/>
      <c r="F378" s="25" t="n"/>
      <c r="G378" s="26">
        <f>IF(AND(E378="",F378=""),"",$C$6+SUM(E$9:E378)-SUM(F$9:F378))</f>
        <v/>
      </c>
      <c r="H378" s="27">
        <f>IF(A378="","",IFERROR(CHOOSE(MONTH(A378),"01 Januar","02 Februar","03 März","04 April","05 Mai","06 Juni","07 Juli","08 August","09 September","10 Oktober","11 November","12 Dezember"),"Datum prüfen"))</f>
        <v/>
      </c>
      <c r="I378" s="28">
        <f>IF(AND(A378="",B378="",C378="",E378="",F378=""),"",IF(AND(E378&lt;&gt;"",F378&lt;&gt;""),"Nur Einnahme ODER Ausgabe",IF(A378="","Datum fehlt",IF(NOT(ISNUMBER(A378)),"Datum prüfen",IF(YEAR(A378)&lt;&gt;$C$5,"Datum nicht im Jahr "&amp;$C$5,IF(A378&lt;MAX(A$8:A377),"Datum früher als eine Zeile davor",IF(AND(E378="",F378=""),"Betrag fehlt",IF(G378&lt;0,"Bestand unter null – Einnahme vergessen?",IF(B378="","Beleg-Nr. fehlt","")))))))))</f>
        <v/>
      </c>
    </row>
    <row r="379">
      <c r="A379" s="23" t="n"/>
      <c r="B379" s="24" t="n"/>
      <c r="C379" s="24" t="n"/>
      <c r="D379" s="24" t="n"/>
      <c r="E379" s="25" t="n"/>
      <c r="F379" s="25" t="n"/>
      <c r="G379" s="26">
        <f>IF(AND(E379="",F379=""),"",$C$6+SUM(E$9:E379)-SUM(F$9:F379))</f>
        <v/>
      </c>
      <c r="H379" s="27">
        <f>IF(A379="","",IFERROR(CHOOSE(MONTH(A379),"01 Januar","02 Februar","03 März","04 April","05 Mai","06 Juni","07 Juli","08 August","09 September","10 Oktober","11 November","12 Dezember"),"Datum prüfen"))</f>
        <v/>
      </c>
      <c r="I379" s="28">
        <f>IF(AND(A379="",B379="",C379="",E379="",F379=""),"",IF(AND(E379&lt;&gt;"",F379&lt;&gt;""),"Nur Einnahme ODER Ausgabe",IF(A379="","Datum fehlt",IF(NOT(ISNUMBER(A379)),"Datum prüfen",IF(YEAR(A379)&lt;&gt;$C$5,"Datum nicht im Jahr "&amp;$C$5,IF(A379&lt;MAX(A$8:A378),"Datum früher als eine Zeile davor",IF(AND(E379="",F379=""),"Betrag fehlt",IF(G379&lt;0,"Bestand unter null – Einnahme vergessen?",IF(B379="","Beleg-Nr. fehlt","")))))))))</f>
        <v/>
      </c>
    </row>
    <row r="380">
      <c r="A380" s="23" t="n"/>
      <c r="B380" s="24" t="n"/>
      <c r="C380" s="24" t="n"/>
      <c r="D380" s="24" t="n"/>
      <c r="E380" s="25" t="n"/>
      <c r="F380" s="25" t="n"/>
      <c r="G380" s="26">
        <f>IF(AND(E380="",F380=""),"",$C$6+SUM(E$9:E380)-SUM(F$9:F380))</f>
        <v/>
      </c>
      <c r="H380" s="27">
        <f>IF(A380="","",IFERROR(CHOOSE(MONTH(A380),"01 Januar","02 Februar","03 März","04 April","05 Mai","06 Juni","07 Juli","08 August","09 September","10 Oktober","11 November","12 Dezember"),"Datum prüfen"))</f>
        <v/>
      </c>
      <c r="I380" s="28">
        <f>IF(AND(A380="",B380="",C380="",E380="",F380=""),"",IF(AND(E380&lt;&gt;"",F380&lt;&gt;""),"Nur Einnahme ODER Ausgabe",IF(A380="","Datum fehlt",IF(NOT(ISNUMBER(A380)),"Datum prüfen",IF(YEAR(A380)&lt;&gt;$C$5,"Datum nicht im Jahr "&amp;$C$5,IF(A380&lt;MAX(A$8:A379),"Datum früher als eine Zeile davor",IF(AND(E380="",F380=""),"Betrag fehlt",IF(G380&lt;0,"Bestand unter null – Einnahme vergessen?",IF(B380="","Beleg-Nr. fehlt","")))))))))</f>
        <v/>
      </c>
    </row>
    <row r="381">
      <c r="A381" s="23" t="n"/>
      <c r="B381" s="24" t="n"/>
      <c r="C381" s="24" t="n"/>
      <c r="D381" s="24" t="n"/>
      <c r="E381" s="25" t="n"/>
      <c r="F381" s="25" t="n"/>
      <c r="G381" s="26">
        <f>IF(AND(E381="",F381=""),"",$C$6+SUM(E$9:E381)-SUM(F$9:F381))</f>
        <v/>
      </c>
      <c r="H381" s="27">
        <f>IF(A381="","",IFERROR(CHOOSE(MONTH(A381),"01 Januar","02 Februar","03 März","04 April","05 Mai","06 Juni","07 Juli","08 August","09 September","10 Oktober","11 November","12 Dezember"),"Datum prüfen"))</f>
        <v/>
      </c>
      <c r="I381" s="28">
        <f>IF(AND(A381="",B381="",C381="",E381="",F381=""),"",IF(AND(E381&lt;&gt;"",F381&lt;&gt;""),"Nur Einnahme ODER Ausgabe",IF(A381="","Datum fehlt",IF(NOT(ISNUMBER(A381)),"Datum prüfen",IF(YEAR(A381)&lt;&gt;$C$5,"Datum nicht im Jahr "&amp;$C$5,IF(A381&lt;MAX(A$8:A380),"Datum früher als eine Zeile davor",IF(AND(E381="",F381=""),"Betrag fehlt",IF(G381&lt;0,"Bestand unter null – Einnahme vergessen?",IF(B381="","Beleg-Nr. fehlt","")))))))))</f>
        <v/>
      </c>
    </row>
    <row r="382">
      <c r="A382" s="23" t="n"/>
      <c r="B382" s="24" t="n"/>
      <c r="C382" s="24" t="n"/>
      <c r="D382" s="24" t="n"/>
      <c r="E382" s="25" t="n"/>
      <c r="F382" s="25" t="n"/>
      <c r="G382" s="26">
        <f>IF(AND(E382="",F382=""),"",$C$6+SUM(E$9:E382)-SUM(F$9:F382))</f>
        <v/>
      </c>
      <c r="H382" s="27">
        <f>IF(A382="","",IFERROR(CHOOSE(MONTH(A382),"01 Januar","02 Februar","03 März","04 April","05 Mai","06 Juni","07 Juli","08 August","09 September","10 Oktober","11 November","12 Dezember"),"Datum prüfen"))</f>
        <v/>
      </c>
      <c r="I382" s="28">
        <f>IF(AND(A382="",B382="",C382="",E382="",F382=""),"",IF(AND(E382&lt;&gt;"",F382&lt;&gt;""),"Nur Einnahme ODER Ausgabe",IF(A382="","Datum fehlt",IF(NOT(ISNUMBER(A382)),"Datum prüfen",IF(YEAR(A382)&lt;&gt;$C$5,"Datum nicht im Jahr "&amp;$C$5,IF(A382&lt;MAX(A$8:A381),"Datum früher als eine Zeile davor",IF(AND(E382="",F382=""),"Betrag fehlt",IF(G382&lt;0,"Bestand unter null – Einnahme vergessen?",IF(B382="","Beleg-Nr. fehlt","")))))))))</f>
        <v/>
      </c>
    </row>
    <row r="383">
      <c r="A383" s="23" t="n"/>
      <c r="B383" s="24" t="n"/>
      <c r="C383" s="24" t="n"/>
      <c r="D383" s="24" t="n"/>
      <c r="E383" s="25" t="n"/>
      <c r="F383" s="25" t="n"/>
      <c r="G383" s="26">
        <f>IF(AND(E383="",F383=""),"",$C$6+SUM(E$9:E383)-SUM(F$9:F383))</f>
        <v/>
      </c>
      <c r="H383" s="27">
        <f>IF(A383="","",IFERROR(CHOOSE(MONTH(A383),"01 Januar","02 Februar","03 März","04 April","05 Mai","06 Juni","07 Juli","08 August","09 September","10 Oktober","11 November","12 Dezember"),"Datum prüfen"))</f>
        <v/>
      </c>
      <c r="I383" s="28">
        <f>IF(AND(A383="",B383="",C383="",E383="",F383=""),"",IF(AND(E383&lt;&gt;"",F383&lt;&gt;""),"Nur Einnahme ODER Ausgabe",IF(A383="","Datum fehlt",IF(NOT(ISNUMBER(A383)),"Datum prüfen",IF(YEAR(A383)&lt;&gt;$C$5,"Datum nicht im Jahr "&amp;$C$5,IF(A383&lt;MAX(A$8:A382),"Datum früher als eine Zeile davor",IF(AND(E383="",F383=""),"Betrag fehlt",IF(G383&lt;0,"Bestand unter null – Einnahme vergessen?",IF(B383="","Beleg-Nr. fehlt","")))))))))</f>
        <v/>
      </c>
    </row>
    <row r="384">
      <c r="A384" s="23" t="n"/>
      <c r="B384" s="24" t="n"/>
      <c r="C384" s="24" t="n"/>
      <c r="D384" s="24" t="n"/>
      <c r="E384" s="25" t="n"/>
      <c r="F384" s="25" t="n"/>
      <c r="G384" s="26">
        <f>IF(AND(E384="",F384=""),"",$C$6+SUM(E$9:E384)-SUM(F$9:F384))</f>
        <v/>
      </c>
      <c r="H384" s="27">
        <f>IF(A384="","",IFERROR(CHOOSE(MONTH(A384),"01 Januar","02 Februar","03 März","04 April","05 Mai","06 Juni","07 Juli","08 August","09 September","10 Oktober","11 November","12 Dezember"),"Datum prüfen"))</f>
        <v/>
      </c>
      <c r="I384" s="28">
        <f>IF(AND(A384="",B384="",C384="",E384="",F384=""),"",IF(AND(E384&lt;&gt;"",F384&lt;&gt;""),"Nur Einnahme ODER Ausgabe",IF(A384="","Datum fehlt",IF(NOT(ISNUMBER(A384)),"Datum prüfen",IF(YEAR(A384)&lt;&gt;$C$5,"Datum nicht im Jahr "&amp;$C$5,IF(A384&lt;MAX(A$8:A383),"Datum früher als eine Zeile davor",IF(AND(E384="",F384=""),"Betrag fehlt",IF(G384&lt;0,"Bestand unter null – Einnahme vergessen?",IF(B384="","Beleg-Nr. fehlt","")))))))))</f>
        <v/>
      </c>
    </row>
    <row r="385">
      <c r="A385" s="23" t="n"/>
      <c r="B385" s="24" t="n"/>
      <c r="C385" s="24" t="n"/>
      <c r="D385" s="24" t="n"/>
      <c r="E385" s="25" t="n"/>
      <c r="F385" s="25" t="n"/>
      <c r="G385" s="26">
        <f>IF(AND(E385="",F385=""),"",$C$6+SUM(E$9:E385)-SUM(F$9:F385))</f>
        <v/>
      </c>
      <c r="H385" s="27">
        <f>IF(A385="","",IFERROR(CHOOSE(MONTH(A385),"01 Januar","02 Februar","03 März","04 April","05 Mai","06 Juni","07 Juli","08 August","09 September","10 Oktober","11 November","12 Dezember"),"Datum prüfen"))</f>
        <v/>
      </c>
      <c r="I385" s="28">
        <f>IF(AND(A385="",B385="",C385="",E385="",F385=""),"",IF(AND(E385&lt;&gt;"",F385&lt;&gt;""),"Nur Einnahme ODER Ausgabe",IF(A385="","Datum fehlt",IF(NOT(ISNUMBER(A385)),"Datum prüfen",IF(YEAR(A385)&lt;&gt;$C$5,"Datum nicht im Jahr "&amp;$C$5,IF(A385&lt;MAX(A$8:A384),"Datum früher als eine Zeile davor",IF(AND(E385="",F385=""),"Betrag fehlt",IF(G385&lt;0,"Bestand unter null – Einnahme vergessen?",IF(B385="","Beleg-Nr. fehlt","")))))))))</f>
        <v/>
      </c>
    </row>
    <row r="386">
      <c r="A386" s="23" t="n"/>
      <c r="B386" s="24" t="n"/>
      <c r="C386" s="24" t="n"/>
      <c r="D386" s="24" t="n"/>
      <c r="E386" s="25" t="n"/>
      <c r="F386" s="25" t="n"/>
      <c r="G386" s="26">
        <f>IF(AND(E386="",F386=""),"",$C$6+SUM(E$9:E386)-SUM(F$9:F386))</f>
        <v/>
      </c>
      <c r="H386" s="27">
        <f>IF(A386="","",IFERROR(CHOOSE(MONTH(A386),"01 Januar","02 Februar","03 März","04 April","05 Mai","06 Juni","07 Juli","08 August","09 September","10 Oktober","11 November","12 Dezember"),"Datum prüfen"))</f>
        <v/>
      </c>
      <c r="I386" s="28">
        <f>IF(AND(A386="",B386="",C386="",E386="",F386=""),"",IF(AND(E386&lt;&gt;"",F386&lt;&gt;""),"Nur Einnahme ODER Ausgabe",IF(A386="","Datum fehlt",IF(NOT(ISNUMBER(A386)),"Datum prüfen",IF(YEAR(A386)&lt;&gt;$C$5,"Datum nicht im Jahr "&amp;$C$5,IF(A386&lt;MAX(A$8:A385),"Datum früher als eine Zeile davor",IF(AND(E386="",F386=""),"Betrag fehlt",IF(G386&lt;0,"Bestand unter null – Einnahme vergessen?",IF(B386="","Beleg-Nr. fehlt","")))))))))</f>
        <v/>
      </c>
    </row>
    <row r="387">
      <c r="A387" s="23" t="n"/>
      <c r="B387" s="24" t="n"/>
      <c r="C387" s="24" t="n"/>
      <c r="D387" s="24" t="n"/>
      <c r="E387" s="25" t="n"/>
      <c r="F387" s="25" t="n"/>
      <c r="G387" s="26">
        <f>IF(AND(E387="",F387=""),"",$C$6+SUM(E$9:E387)-SUM(F$9:F387))</f>
        <v/>
      </c>
      <c r="H387" s="27">
        <f>IF(A387="","",IFERROR(CHOOSE(MONTH(A387),"01 Januar","02 Februar","03 März","04 April","05 Mai","06 Juni","07 Juli","08 August","09 September","10 Oktober","11 November","12 Dezember"),"Datum prüfen"))</f>
        <v/>
      </c>
      <c r="I387" s="28">
        <f>IF(AND(A387="",B387="",C387="",E387="",F387=""),"",IF(AND(E387&lt;&gt;"",F387&lt;&gt;""),"Nur Einnahme ODER Ausgabe",IF(A387="","Datum fehlt",IF(NOT(ISNUMBER(A387)),"Datum prüfen",IF(YEAR(A387)&lt;&gt;$C$5,"Datum nicht im Jahr "&amp;$C$5,IF(A387&lt;MAX(A$8:A386),"Datum früher als eine Zeile davor",IF(AND(E387="",F387=""),"Betrag fehlt",IF(G387&lt;0,"Bestand unter null – Einnahme vergessen?",IF(B387="","Beleg-Nr. fehlt","")))))))))</f>
        <v/>
      </c>
    </row>
    <row r="388">
      <c r="A388" s="23" t="n"/>
      <c r="B388" s="24" t="n"/>
      <c r="C388" s="24" t="n"/>
      <c r="D388" s="24" t="n"/>
      <c r="E388" s="25" t="n"/>
      <c r="F388" s="25" t="n"/>
      <c r="G388" s="26">
        <f>IF(AND(E388="",F388=""),"",$C$6+SUM(E$9:E388)-SUM(F$9:F388))</f>
        <v/>
      </c>
      <c r="H388" s="27">
        <f>IF(A388="","",IFERROR(CHOOSE(MONTH(A388),"01 Januar","02 Februar","03 März","04 April","05 Mai","06 Juni","07 Juli","08 August","09 September","10 Oktober","11 November","12 Dezember"),"Datum prüfen"))</f>
        <v/>
      </c>
      <c r="I388" s="28">
        <f>IF(AND(A388="",B388="",C388="",E388="",F388=""),"",IF(AND(E388&lt;&gt;"",F388&lt;&gt;""),"Nur Einnahme ODER Ausgabe",IF(A388="","Datum fehlt",IF(NOT(ISNUMBER(A388)),"Datum prüfen",IF(YEAR(A388)&lt;&gt;$C$5,"Datum nicht im Jahr "&amp;$C$5,IF(A388&lt;MAX(A$8:A387),"Datum früher als eine Zeile davor",IF(AND(E388="",F388=""),"Betrag fehlt",IF(G388&lt;0,"Bestand unter null – Einnahme vergessen?",IF(B388="","Beleg-Nr. fehlt","")))))))))</f>
        <v/>
      </c>
    </row>
    <row r="389">
      <c r="A389" s="23" t="n"/>
      <c r="B389" s="24" t="n"/>
      <c r="C389" s="24" t="n"/>
      <c r="D389" s="24" t="n"/>
      <c r="E389" s="25" t="n"/>
      <c r="F389" s="25" t="n"/>
      <c r="G389" s="26">
        <f>IF(AND(E389="",F389=""),"",$C$6+SUM(E$9:E389)-SUM(F$9:F389))</f>
        <v/>
      </c>
      <c r="H389" s="27">
        <f>IF(A389="","",IFERROR(CHOOSE(MONTH(A389),"01 Januar","02 Februar","03 März","04 April","05 Mai","06 Juni","07 Juli","08 August","09 September","10 Oktober","11 November","12 Dezember"),"Datum prüfen"))</f>
        <v/>
      </c>
      <c r="I389" s="28">
        <f>IF(AND(A389="",B389="",C389="",E389="",F389=""),"",IF(AND(E389&lt;&gt;"",F389&lt;&gt;""),"Nur Einnahme ODER Ausgabe",IF(A389="","Datum fehlt",IF(NOT(ISNUMBER(A389)),"Datum prüfen",IF(YEAR(A389)&lt;&gt;$C$5,"Datum nicht im Jahr "&amp;$C$5,IF(A389&lt;MAX(A$8:A388),"Datum früher als eine Zeile davor",IF(AND(E389="",F389=""),"Betrag fehlt",IF(G389&lt;0,"Bestand unter null – Einnahme vergessen?",IF(B389="","Beleg-Nr. fehlt","")))))))))</f>
        <v/>
      </c>
    </row>
    <row r="390">
      <c r="A390" s="23" t="n"/>
      <c r="B390" s="24" t="n"/>
      <c r="C390" s="24" t="n"/>
      <c r="D390" s="24" t="n"/>
      <c r="E390" s="25" t="n"/>
      <c r="F390" s="25" t="n"/>
      <c r="G390" s="26">
        <f>IF(AND(E390="",F390=""),"",$C$6+SUM(E$9:E390)-SUM(F$9:F390))</f>
        <v/>
      </c>
      <c r="H390" s="27">
        <f>IF(A390="","",IFERROR(CHOOSE(MONTH(A390),"01 Januar","02 Februar","03 März","04 April","05 Mai","06 Juni","07 Juli","08 August","09 September","10 Oktober","11 November","12 Dezember"),"Datum prüfen"))</f>
        <v/>
      </c>
      <c r="I390" s="28">
        <f>IF(AND(A390="",B390="",C390="",E390="",F390=""),"",IF(AND(E390&lt;&gt;"",F390&lt;&gt;""),"Nur Einnahme ODER Ausgabe",IF(A390="","Datum fehlt",IF(NOT(ISNUMBER(A390)),"Datum prüfen",IF(YEAR(A390)&lt;&gt;$C$5,"Datum nicht im Jahr "&amp;$C$5,IF(A390&lt;MAX(A$8:A389),"Datum früher als eine Zeile davor",IF(AND(E390="",F390=""),"Betrag fehlt",IF(G390&lt;0,"Bestand unter null – Einnahme vergessen?",IF(B390="","Beleg-Nr. fehlt","")))))))))</f>
        <v/>
      </c>
    </row>
    <row r="391">
      <c r="A391" s="23" t="n"/>
      <c r="B391" s="24" t="n"/>
      <c r="C391" s="24" t="n"/>
      <c r="D391" s="24" t="n"/>
      <c r="E391" s="25" t="n"/>
      <c r="F391" s="25" t="n"/>
      <c r="G391" s="26">
        <f>IF(AND(E391="",F391=""),"",$C$6+SUM(E$9:E391)-SUM(F$9:F391))</f>
        <v/>
      </c>
      <c r="H391" s="27">
        <f>IF(A391="","",IFERROR(CHOOSE(MONTH(A391),"01 Januar","02 Februar","03 März","04 April","05 Mai","06 Juni","07 Juli","08 August","09 September","10 Oktober","11 November","12 Dezember"),"Datum prüfen"))</f>
        <v/>
      </c>
      <c r="I391" s="28">
        <f>IF(AND(A391="",B391="",C391="",E391="",F391=""),"",IF(AND(E391&lt;&gt;"",F391&lt;&gt;""),"Nur Einnahme ODER Ausgabe",IF(A391="","Datum fehlt",IF(NOT(ISNUMBER(A391)),"Datum prüfen",IF(YEAR(A391)&lt;&gt;$C$5,"Datum nicht im Jahr "&amp;$C$5,IF(A391&lt;MAX(A$8:A390),"Datum früher als eine Zeile davor",IF(AND(E391="",F391=""),"Betrag fehlt",IF(G391&lt;0,"Bestand unter null – Einnahme vergessen?",IF(B391="","Beleg-Nr. fehlt","")))))))))</f>
        <v/>
      </c>
    </row>
    <row r="392">
      <c r="A392" s="23" t="n"/>
      <c r="B392" s="24" t="n"/>
      <c r="C392" s="24" t="n"/>
      <c r="D392" s="24" t="n"/>
      <c r="E392" s="25" t="n"/>
      <c r="F392" s="25" t="n"/>
      <c r="G392" s="26">
        <f>IF(AND(E392="",F392=""),"",$C$6+SUM(E$9:E392)-SUM(F$9:F392))</f>
        <v/>
      </c>
      <c r="H392" s="27">
        <f>IF(A392="","",IFERROR(CHOOSE(MONTH(A392),"01 Januar","02 Februar","03 März","04 April","05 Mai","06 Juni","07 Juli","08 August","09 September","10 Oktober","11 November","12 Dezember"),"Datum prüfen"))</f>
        <v/>
      </c>
      <c r="I392" s="28">
        <f>IF(AND(A392="",B392="",C392="",E392="",F392=""),"",IF(AND(E392&lt;&gt;"",F392&lt;&gt;""),"Nur Einnahme ODER Ausgabe",IF(A392="","Datum fehlt",IF(NOT(ISNUMBER(A392)),"Datum prüfen",IF(YEAR(A392)&lt;&gt;$C$5,"Datum nicht im Jahr "&amp;$C$5,IF(A392&lt;MAX(A$8:A391),"Datum früher als eine Zeile davor",IF(AND(E392="",F392=""),"Betrag fehlt",IF(G392&lt;0,"Bestand unter null – Einnahme vergessen?",IF(B392="","Beleg-Nr. fehlt","")))))))))</f>
        <v/>
      </c>
    </row>
    <row r="393">
      <c r="A393" s="23" t="n"/>
      <c r="B393" s="24" t="n"/>
      <c r="C393" s="24" t="n"/>
      <c r="D393" s="24" t="n"/>
      <c r="E393" s="25" t="n"/>
      <c r="F393" s="25" t="n"/>
      <c r="G393" s="26">
        <f>IF(AND(E393="",F393=""),"",$C$6+SUM(E$9:E393)-SUM(F$9:F393))</f>
        <v/>
      </c>
      <c r="H393" s="27">
        <f>IF(A393="","",IFERROR(CHOOSE(MONTH(A393),"01 Januar","02 Februar","03 März","04 April","05 Mai","06 Juni","07 Juli","08 August","09 September","10 Oktober","11 November","12 Dezember"),"Datum prüfen"))</f>
        <v/>
      </c>
      <c r="I393" s="28">
        <f>IF(AND(A393="",B393="",C393="",E393="",F393=""),"",IF(AND(E393&lt;&gt;"",F393&lt;&gt;""),"Nur Einnahme ODER Ausgabe",IF(A393="","Datum fehlt",IF(NOT(ISNUMBER(A393)),"Datum prüfen",IF(YEAR(A393)&lt;&gt;$C$5,"Datum nicht im Jahr "&amp;$C$5,IF(A393&lt;MAX(A$8:A392),"Datum früher als eine Zeile davor",IF(AND(E393="",F393=""),"Betrag fehlt",IF(G393&lt;0,"Bestand unter null – Einnahme vergessen?",IF(B393="","Beleg-Nr. fehlt","")))))))))</f>
        <v/>
      </c>
    </row>
    <row r="394">
      <c r="A394" s="23" t="n"/>
      <c r="B394" s="24" t="n"/>
      <c r="C394" s="24" t="n"/>
      <c r="D394" s="24" t="n"/>
      <c r="E394" s="25" t="n"/>
      <c r="F394" s="25" t="n"/>
      <c r="G394" s="26">
        <f>IF(AND(E394="",F394=""),"",$C$6+SUM(E$9:E394)-SUM(F$9:F394))</f>
        <v/>
      </c>
      <c r="H394" s="27">
        <f>IF(A394="","",IFERROR(CHOOSE(MONTH(A394),"01 Januar","02 Februar","03 März","04 April","05 Mai","06 Juni","07 Juli","08 August","09 September","10 Oktober","11 November","12 Dezember"),"Datum prüfen"))</f>
        <v/>
      </c>
      <c r="I394" s="28">
        <f>IF(AND(A394="",B394="",C394="",E394="",F394=""),"",IF(AND(E394&lt;&gt;"",F394&lt;&gt;""),"Nur Einnahme ODER Ausgabe",IF(A394="","Datum fehlt",IF(NOT(ISNUMBER(A394)),"Datum prüfen",IF(YEAR(A394)&lt;&gt;$C$5,"Datum nicht im Jahr "&amp;$C$5,IF(A394&lt;MAX(A$8:A393),"Datum früher als eine Zeile davor",IF(AND(E394="",F394=""),"Betrag fehlt",IF(G394&lt;0,"Bestand unter null – Einnahme vergessen?",IF(B394="","Beleg-Nr. fehlt","")))))))))</f>
        <v/>
      </c>
    </row>
    <row r="395">
      <c r="A395" s="23" t="n"/>
      <c r="B395" s="24" t="n"/>
      <c r="C395" s="24" t="n"/>
      <c r="D395" s="24" t="n"/>
      <c r="E395" s="25" t="n"/>
      <c r="F395" s="25" t="n"/>
      <c r="G395" s="26">
        <f>IF(AND(E395="",F395=""),"",$C$6+SUM(E$9:E395)-SUM(F$9:F395))</f>
        <v/>
      </c>
      <c r="H395" s="27">
        <f>IF(A395="","",IFERROR(CHOOSE(MONTH(A395),"01 Januar","02 Februar","03 März","04 April","05 Mai","06 Juni","07 Juli","08 August","09 September","10 Oktober","11 November","12 Dezember"),"Datum prüfen"))</f>
        <v/>
      </c>
      <c r="I395" s="28">
        <f>IF(AND(A395="",B395="",C395="",E395="",F395=""),"",IF(AND(E395&lt;&gt;"",F395&lt;&gt;""),"Nur Einnahme ODER Ausgabe",IF(A395="","Datum fehlt",IF(NOT(ISNUMBER(A395)),"Datum prüfen",IF(YEAR(A395)&lt;&gt;$C$5,"Datum nicht im Jahr "&amp;$C$5,IF(A395&lt;MAX(A$8:A394),"Datum früher als eine Zeile davor",IF(AND(E395="",F395=""),"Betrag fehlt",IF(G395&lt;0,"Bestand unter null – Einnahme vergessen?",IF(B395="","Beleg-Nr. fehlt","")))))))))</f>
        <v/>
      </c>
    </row>
    <row r="396">
      <c r="A396" s="23" t="n"/>
      <c r="B396" s="24" t="n"/>
      <c r="C396" s="24" t="n"/>
      <c r="D396" s="24" t="n"/>
      <c r="E396" s="25" t="n"/>
      <c r="F396" s="25" t="n"/>
      <c r="G396" s="26">
        <f>IF(AND(E396="",F396=""),"",$C$6+SUM(E$9:E396)-SUM(F$9:F396))</f>
        <v/>
      </c>
      <c r="H396" s="27">
        <f>IF(A396="","",IFERROR(CHOOSE(MONTH(A396),"01 Januar","02 Februar","03 März","04 April","05 Mai","06 Juni","07 Juli","08 August","09 September","10 Oktober","11 November","12 Dezember"),"Datum prüfen"))</f>
        <v/>
      </c>
      <c r="I396" s="28">
        <f>IF(AND(A396="",B396="",C396="",E396="",F396=""),"",IF(AND(E396&lt;&gt;"",F396&lt;&gt;""),"Nur Einnahme ODER Ausgabe",IF(A396="","Datum fehlt",IF(NOT(ISNUMBER(A396)),"Datum prüfen",IF(YEAR(A396)&lt;&gt;$C$5,"Datum nicht im Jahr "&amp;$C$5,IF(A396&lt;MAX(A$8:A395),"Datum früher als eine Zeile davor",IF(AND(E396="",F396=""),"Betrag fehlt",IF(G396&lt;0,"Bestand unter null – Einnahme vergessen?",IF(B396="","Beleg-Nr. fehlt","")))))))))</f>
        <v/>
      </c>
    </row>
    <row r="397">
      <c r="A397" s="23" t="n"/>
      <c r="B397" s="24" t="n"/>
      <c r="C397" s="24" t="n"/>
      <c r="D397" s="24" t="n"/>
      <c r="E397" s="25" t="n"/>
      <c r="F397" s="25" t="n"/>
      <c r="G397" s="26">
        <f>IF(AND(E397="",F397=""),"",$C$6+SUM(E$9:E397)-SUM(F$9:F397))</f>
        <v/>
      </c>
      <c r="H397" s="27">
        <f>IF(A397="","",IFERROR(CHOOSE(MONTH(A397),"01 Januar","02 Februar","03 März","04 April","05 Mai","06 Juni","07 Juli","08 August","09 September","10 Oktober","11 November","12 Dezember"),"Datum prüfen"))</f>
        <v/>
      </c>
      <c r="I397" s="28">
        <f>IF(AND(A397="",B397="",C397="",E397="",F397=""),"",IF(AND(E397&lt;&gt;"",F397&lt;&gt;""),"Nur Einnahme ODER Ausgabe",IF(A397="","Datum fehlt",IF(NOT(ISNUMBER(A397)),"Datum prüfen",IF(YEAR(A397)&lt;&gt;$C$5,"Datum nicht im Jahr "&amp;$C$5,IF(A397&lt;MAX(A$8:A396),"Datum früher als eine Zeile davor",IF(AND(E397="",F397=""),"Betrag fehlt",IF(G397&lt;0,"Bestand unter null – Einnahme vergessen?",IF(B397="","Beleg-Nr. fehlt","")))))))))</f>
        <v/>
      </c>
    </row>
    <row r="398">
      <c r="A398" s="23" t="n"/>
      <c r="B398" s="24" t="n"/>
      <c r="C398" s="24" t="n"/>
      <c r="D398" s="24" t="n"/>
      <c r="E398" s="25" t="n"/>
      <c r="F398" s="25" t="n"/>
      <c r="G398" s="26">
        <f>IF(AND(E398="",F398=""),"",$C$6+SUM(E$9:E398)-SUM(F$9:F398))</f>
        <v/>
      </c>
      <c r="H398" s="27">
        <f>IF(A398="","",IFERROR(CHOOSE(MONTH(A398),"01 Januar","02 Februar","03 März","04 April","05 Mai","06 Juni","07 Juli","08 August","09 September","10 Oktober","11 November","12 Dezember"),"Datum prüfen"))</f>
        <v/>
      </c>
      <c r="I398" s="28">
        <f>IF(AND(A398="",B398="",C398="",E398="",F398=""),"",IF(AND(E398&lt;&gt;"",F398&lt;&gt;""),"Nur Einnahme ODER Ausgabe",IF(A398="","Datum fehlt",IF(NOT(ISNUMBER(A398)),"Datum prüfen",IF(YEAR(A398)&lt;&gt;$C$5,"Datum nicht im Jahr "&amp;$C$5,IF(A398&lt;MAX(A$8:A397),"Datum früher als eine Zeile davor",IF(AND(E398="",F398=""),"Betrag fehlt",IF(G398&lt;0,"Bestand unter null – Einnahme vergessen?",IF(B398="","Beleg-Nr. fehlt","")))))))))</f>
        <v/>
      </c>
    </row>
    <row r="399">
      <c r="A399" s="23" t="n"/>
      <c r="B399" s="24" t="n"/>
      <c r="C399" s="24" t="n"/>
      <c r="D399" s="24" t="n"/>
      <c r="E399" s="25" t="n"/>
      <c r="F399" s="25" t="n"/>
      <c r="G399" s="26">
        <f>IF(AND(E399="",F399=""),"",$C$6+SUM(E$9:E399)-SUM(F$9:F399))</f>
        <v/>
      </c>
      <c r="H399" s="27">
        <f>IF(A399="","",IFERROR(CHOOSE(MONTH(A399),"01 Januar","02 Februar","03 März","04 April","05 Mai","06 Juni","07 Juli","08 August","09 September","10 Oktober","11 November","12 Dezember"),"Datum prüfen"))</f>
        <v/>
      </c>
      <c r="I399" s="28">
        <f>IF(AND(A399="",B399="",C399="",E399="",F399=""),"",IF(AND(E399&lt;&gt;"",F399&lt;&gt;""),"Nur Einnahme ODER Ausgabe",IF(A399="","Datum fehlt",IF(NOT(ISNUMBER(A399)),"Datum prüfen",IF(YEAR(A399)&lt;&gt;$C$5,"Datum nicht im Jahr "&amp;$C$5,IF(A399&lt;MAX(A$8:A398),"Datum früher als eine Zeile davor",IF(AND(E399="",F399=""),"Betrag fehlt",IF(G399&lt;0,"Bestand unter null – Einnahme vergessen?",IF(B399="","Beleg-Nr. fehlt","")))))))))</f>
        <v/>
      </c>
    </row>
    <row r="400">
      <c r="A400" s="23" t="n"/>
      <c r="B400" s="24" t="n"/>
      <c r="C400" s="24" t="n"/>
      <c r="D400" s="24" t="n"/>
      <c r="E400" s="25" t="n"/>
      <c r="F400" s="25" t="n"/>
      <c r="G400" s="26">
        <f>IF(AND(E400="",F400=""),"",$C$6+SUM(E$9:E400)-SUM(F$9:F400))</f>
        <v/>
      </c>
      <c r="H400" s="27">
        <f>IF(A400="","",IFERROR(CHOOSE(MONTH(A400),"01 Januar","02 Februar","03 März","04 April","05 Mai","06 Juni","07 Juli","08 August","09 September","10 Oktober","11 November","12 Dezember"),"Datum prüfen"))</f>
        <v/>
      </c>
      <c r="I400" s="28">
        <f>IF(AND(A400="",B400="",C400="",E400="",F400=""),"",IF(AND(E400&lt;&gt;"",F400&lt;&gt;""),"Nur Einnahme ODER Ausgabe",IF(A400="","Datum fehlt",IF(NOT(ISNUMBER(A400)),"Datum prüfen",IF(YEAR(A400)&lt;&gt;$C$5,"Datum nicht im Jahr "&amp;$C$5,IF(A400&lt;MAX(A$8:A399),"Datum früher als eine Zeile davor",IF(AND(E400="",F400=""),"Betrag fehlt",IF(G400&lt;0,"Bestand unter null – Einnahme vergessen?",IF(B400="","Beleg-Nr. fehlt","")))))))))</f>
        <v/>
      </c>
    </row>
    <row r="401">
      <c r="A401" s="23" t="n"/>
      <c r="B401" s="24" t="n"/>
      <c r="C401" s="24" t="n"/>
      <c r="D401" s="24" t="n"/>
      <c r="E401" s="25" t="n"/>
      <c r="F401" s="25" t="n"/>
      <c r="G401" s="26">
        <f>IF(AND(E401="",F401=""),"",$C$6+SUM(E$9:E401)-SUM(F$9:F401))</f>
        <v/>
      </c>
      <c r="H401" s="27">
        <f>IF(A401="","",IFERROR(CHOOSE(MONTH(A401),"01 Januar","02 Februar","03 März","04 April","05 Mai","06 Juni","07 Juli","08 August","09 September","10 Oktober","11 November","12 Dezember"),"Datum prüfen"))</f>
        <v/>
      </c>
      <c r="I401" s="28">
        <f>IF(AND(A401="",B401="",C401="",E401="",F401=""),"",IF(AND(E401&lt;&gt;"",F401&lt;&gt;""),"Nur Einnahme ODER Ausgabe",IF(A401="","Datum fehlt",IF(NOT(ISNUMBER(A401)),"Datum prüfen",IF(YEAR(A401)&lt;&gt;$C$5,"Datum nicht im Jahr "&amp;$C$5,IF(A401&lt;MAX(A$8:A400),"Datum früher als eine Zeile davor",IF(AND(E401="",F401=""),"Betrag fehlt",IF(G401&lt;0,"Bestand unter null – Einnahme vergessen?",IF(B401="","Beleg-Nr. fehlt","")))))))))</f>
        <v/>
      </c>
    </row>
    <row r="402">
      <c r="A402" s="23" t="n"/>
      <c r="B402" s="24" t="n"/>
      <c r="C402" s="24" t="n"/>
      <c r="D402" s="24" t="n"/>
      <c r="E402" s="25" t="n"/>
      <c r="F402" s="25" t="n"/>
      <c r="G402" s="26">
        <f>IF(AND(E402="",F402=""),"",$C$6+SUM(E$9:E402)-SUM(F$9:F402))</f>
        <v/>
      </c>
      <c r="H402" s="27">
        <f>IF(A402="","",IFERROR(CHOOSE(MONTH(A402),"01 Januar","02 Februar","03 März","04 April","05 Mai","06 Juni","07 Juli","08 August","09 September","10 Oktober","11 November","12 Dezember"),"Datum prüfen"))</f>
        <v/>
      </c>
      <c r="I402" s="28">
        <f>IF(AND(A402="",B402="",C402="",E402="",F402=""),"",IF(AND(E402&lt;&gt;"",F402&lt;&gt;""),"Nur Einnahme ODER Ausgabe",IF(A402="","Datum fehlt",IF(NOT(ISNUMBER(A402)),"Datum prüfen",IF(YEAR(A402)&lt;&gt;$C$5,"Datum nicht im Jahr "&amp;$C$5,IF(A402&lt;MAX(A$8:A401),"Datum früher als eine Zeile davor",IF(AND(E402="",F402=""),"Betrag fehlt",IF(G402&lt;0,"Bestand unter null – Einnahme vergessen?",IF(B402="","Beleg-Nr. fehlt","")))))))))</f>
        <v/>
      </c>
    </row>
    <row r="403">
      <c r="A403" s="23" t="n"/>
      <c r="B403" s="24" t="n"/>
      <c r="C403" s="24" t="n"/>
      <c r="D403" s="24" t="n"/>
      <c r="E403" s="25" t="n"/>
      <c r="F403" s="25" t="n"/>
      <c r="G403" s="26">
        <f>IF(AND(E403="",F403=""),"",$C$6+SUM(E$9:E403)-SUM(F$9:F403))</f>
        <v/>
      </c>
      <c r="H403" s="27">
        <f>IF(A403="","",IFERROR(CHOOSE(MONTH(A403),"01 Januar","02 Februar","03 März","04 April","05 Mai","06 Juni","07 Juli","08 August","09 September","10 Oktober","11 November","12 Dezember"),"Datum prüfen"))</f>
        <v/>
      </c>
      <c r="I403" s="28">
        <f>IF(AND(A403="",B403="",C403="",E403="",F403=""),"",IF(AND(E403&lt;&gt;"",F403&lt;&gt;""),"Nur Einnahme ODER Ausgabe",IF(A403="","Datum fehlt",IF(NOT(ISNUMBER(A403)),"Datum prüfen",IF(YEAR(A403)&lt;&gt;$C$5,"Datum nicht im Jahr "&amp;$C$5,IF(A403&lt;MAX(A$8:A402),"Datum früher als eine Zeile davor",IF(AND(E403="",F403=""),"Betrag fehlt",IF(G403&lt;0,"Bestand unter null – Einnahme vergessen?",IF(B403="","Beleg-Nr. fehlt","")))))))))</f>
        <v/>
      </c>
    </row>
    <row r="404">
      <c r="A404" s="23" t="n"/>
      <c r="B404" s="24" t="n"/>
      <c r="C404" s="24" t="n"/>
      <c r="D404" s="24" t="n"/>
      <c r="E404" s="25" t="n"/>
      <c r="F404" s="25" t="n"/>
      <c r="G404" s="26">
        <f>IF(AND(E404="",F404=""),"",$C$6+SUM(E$9:E404)-SUM(F$9:F404))</f>
        <v/>
      </c>
      <c r="H404" s="27">
        <f>IF(A404="","",IFERROR(CHOOSE(MONTH(A404),"01 Januar","02 Februar","03 März","04 April","05 Mai","06 Juni","07 Juli","08 August","09 September","10 Oktober","11 November","12 Dezember"),"Datum prüfen"))</f>
        <v/>
      </c>
      <c r="I404" s="28">
        <f>IF(AND(A404="",B404="",C404="",E404="",F404=""),"",IF(AND(E404&lt;&gt;"",F404&lt;&gt;""),"Nur Einnahme ODER Ausgabe",IF(A404="","Datum fehlt",IF(NOT(ISNUMBER(A404)),"Datum prüfen",IF(YEAR(A404)&lt;&gt;$C$5,"Datum nicht im Jahr "&amp;$C$5,IF(A404&lt;MAX(A$8:A403),"Datum früher als eine Zeile davor",IF(AND(E404="",F404=""),"Betrag fehlt",IF(G404&lt;0,"Bestand unter null – Einnahme vergessen?",IF(B404="","Beleg-Nr. fehlt","")))))))))</f>
        <v/>
      </c>
    </row>
    <row r="405">
      <c r="A405" s="23" t="n"/>
      <c r="B405" s="24" t="n"/>
      <c r="C405" s="24" t="n"/>
      <c r="D405" s="24" t="n"/>
      <c r="E405" s="25" t="n"/>
      <c r="F405" s="25" t="n"/>
      <c r="G405" s="26">
        <f>IF(AND(E405="",F405=""),"",$C$6+SUM(E$9:E405)-SUM(F$9:F405))</f>
        <v/>
      </c>
      <c r="H405" s="27">
        <f>IF(A405="","",IFERROR(CHOOSE(MONTH(A405),"01 Januar","02 Februar","03 März","04 April","05 Mai","06 Juni","07 Juli","08 August","09 September","10 Oktober","11 November","12 Dezember"),"Datum prüfen"))</f>
        <v/>
      </c>
      <c r="I405" s="28">
        <f>IF(AND(A405="",B405="",C405="",E405="",F405=""),"",IF(AND(E405&lt;&gt;"",F405&lt;&gt;""),"Nur Einnahme ODER Ausgabe",IF(A405="","Datum fehlt",IF(NOT(ISNUMBER(A405)),"Datum prüfen",IF(YEAR(A405)&lt;&gt;$C$5,"Datum nicht im Jahr "&amp;$C$5,IF(A405&lt;MAX(A$8:A404),"Datum früher als eine Zeile davor",IF(AND(E405="",F405=""),"Betrag fehlt",IF(G405&lt;0,"Bestand unter null – Einnahme vergessen?",IF(B405="","Beleg-Nr. fehlt","")))))))))</f>
        <v/>
      </c>
    </row>
    <row r="406">
      <c r="A406" s="23" t="n"/>
      <c r="B406" s="24" t="n"/>
      <c r="C406" s="24" t="n"/>
      <c r="D406" s="24" t="n"/>
      <c r="E406" s="25" t="n"/>
      <c r="F406" s="25" t="n"/>
      <c r="G406" s="26">
        <f>IF(AND(E406="",F406=""),"",$C$6+SUM(E$9:E406)-SUM(F$9:F406))</f>
        <v/>
      </c>
      <c r="H406" s="27">
        <f>IF(A406="","",IFERROR(CHOOSE(MONTH(A406),"01 Januar","02 Februar","03 März","04 April","05 Mai","06 Juni","07 Juli","08 August","09 September","10 Oktober","11 November","12 Dezember"),"Datum prüfen"))</f>
        <v/>
      </c>
      <c r="I406" s="28">
        <f>IF(AND(A406="",B406="",C406="",E406="",F406=""),"",IF(AND(E406&lt;&gt;"",F406&lt;&gt;""),"Nur Einnahme ODER Ausgabe",IF(A406="","Datum fehlt",IF(NOT(ISNUMBER(A406)),"Datum prüfen",IF(YEAR(A406)&lt;&gt;$C$5,"Datum nicht im Jahr "&amp;$C$5,IF(A406&lt;MAX(A$8:A405),"Datum früher als eine Zeile davor",IF(AND(E406="",F406=""),"Betrag fehlt",IF(G406&lt;0,"Bestand unter null – Einnahme vergessen?",IF(B406="","Beleg-Nr. fehlt","")))))))))</f>
        <v/>
      </c>
    </row>
    <row r="407">
      <c r="A407" s="23" t="n"/>
      <c r="B407" s="24" t="n"/>
      <c r="C407" s="24" t="n"/>
      <c r="D407" s="24" t="n"/>
      <c r="E407" s="25" t="n"/>
      <c r="F407" s="25" t="n"/>
      <c r="G407" s="26">
        <f>IF(AND(E407="",F407=""),"",$C$6+SUM(E$9:E407)-SUM(F$9:F407))</f>
        <v/>
      </c>
      <c r="H407" s="27">
        <f>IF(A407="","",IFERROR(CHOOSE(MONTH(A407),"01 Januar","02 Februar","03 März","04 April","05 Mai","06 Juni","07 Juli","08 August","09 September","10 Oktober","11 November","12 Dezember"),"Datum prüfen"))</f>
        <v/>
      </c>
      <c r="I407" s="28">
        <f>IF(AND(A407="",B407="",C407="",E407="",F407=""),"",IF(AND(E407&lt;&gt;"",F407&lt;&gt;""),"Nur Einnahme ODER Ausgabe",IF(A407="","Datum fehlt",IF(NOT(ISNUMBER(A407)),"Datum prüfen",IF(YEAR(A407)&lt;&gt;$C$5,"Datum nicht im Jahr "&amp;$C$5,IF(A407&lt;MAX(A$8:A406),"Datum früher als eine Zeile davor",IF(AND(E407="",F407=""),"Betrag fehlt",IF(G407&lt;0,"Bestand unter null – Einnahme vergessen?",IF(B407="","Beleg-Nr. fehlt","")))))))))</f>
        <v/>
      </c>
    </row>
    <row r="408">
      <c r="A408" s="23" t="n"/>
      <c r="B408" s="24" t="n"/>
      <c r="C408" s="24" t="n"/>
      <c r="D408" s="24" t="n"/>
      <c r="E408" s="25" t="n"/>
      <c r="F408" s="25" t="n"/>
      <c r="G408" s="26">
        <f>IF(AND(E408="",F408=""),"",$C$6+SUM(E$9:E408)-SUM(F$9:F408))</f>
        <v/>
      </c>
      <c r="H408" s="27">
        <f>IF(A408="","",IFERROR(CHOOSE(MONTH(A408),"01 Januar","02 Februar","03 März","04 April","05 Mai","06 Juni","07 Juli","08 August","09 September","10 Oktober","11 November","12 Dezember"),"Datum prüfen"))</f>
        <v/>
      </c>
      <c r="I408" s="28">
        <f>IF(AND(A408="",B408="",C408="",E408="",F408=""),"",IF(AND(E408&lt;&gt;"",F408&lt;&gt;""),"Nur Einnahme ODER Ausgabe",IF(A408="","Datum fehlt",IF(NOT(ISNUMBER(A408)),"Datum prüfen",IF(YEAR(A408)&lt;&gt;$C$5,"Datum nicht im Jahr "&amp;$C$5,IF(A408&lt;MAX(A$8:A407),"Datum früher als eine Zeile davor",IF(AND(E408="",F408=""),"Betrag fehlt",IF(G408&lt;0,"Bestand unter null – Einnahme vergessen?",IF(B408="","Beleg-Nr. fehlt","")))))))))</f>
        <v/>
      </c>
    </row>
    <row r="409">
      <c r="A409" s="23" t="n"/>
      <c r="B409" s="24" t="n"/>
      <c r="C409" s="24" t="n"/>
      <c r="D409" s="24" t="n"/>
      <c r="E409" s="25" t="n"/>
      <c r="F409" s="25" t="n"/>
      <c r="G409" s="26">
        <f>IF(AND(E409="",F409=""),"",$C$6+SUM(E$9:E409)-SUM(F$9:F409))</f>
        <v/>
      </c>
      <c r="H409" s="27">
        <f>IF(A409="","",IFERROR(CHOOSE(MONTH(A409),"01 Januar","02 Februar","03 März","04 April","05 Mai","06 Juni","07 Juli","08 August","09 September","10 Oktober","11 November","12 Dezember"),"Datum prüfen"))</f>
        <v/>
      </c>
      <c r="I409" s="28">
        <f>IF(AND(A409="",B409="",C409="",E409="",F409=""),"",IF(AND(E409&lt;&gt;"",F409&lt;&gt;""),"Nur Einnahme ODER Ausgabe",IF(A409="","Datum fehlt",IF(NOT(ISNUMBER(A409)),"Datum prüfen",IF(YEAR(A409)&lt;&gt;$C$5,"Datum nicht im Jahr "&amp;$C$5,IF(A409&lt;MAX(A$8:A408),"Datum früher als eine Zeile davor",IF(AND(E409="",F409=""),"Betrag fehlt",IF(G409&lt;0,"Bestand unter null – Einnahme vergessen?",IF(B409="","Beleg-Nr. fehlt","")))))))))</f>
        <v/>
      </c>
    </row>
    <row r="410">
      <c r="A410" s="23" t="n"/>
      <c r="B410" s="24" t="n"/>
      <c r="C410" s="24" t="n"/>
      <c r="D410" s="24" t="n"/>
      <c r="E410" s="25" t="n"/>
      <c r="F410" s="25" t="n"/>
      <c r="G410" s="26">
        <f>IF(AND(E410="",F410=""),"",$C$6+SUM(E$9:E410)-SUM(F$9:F410))</f>
        <v/>
      </c>
      <c r="H410" s="27">
        <f>IF(A410="","",IFERROR(CHOOSE(MONTH(A410),"01 Januar","02 Februar","03 März","04 April","05 Mai","06 Juni","07 Juli","08 August","09 September","10 Oktober","11 November","12 Dezember"),"Datum prüfen"))</f>
        <v/>
      </c>
      <c r="I410" s="28">
        <f>IF(AND(A410="",B410="",C410="",E410="",F410=""),"",IF(AND(E410&lt;&gt;"",F410&lt;&gt;""),"Nur Einnahme ODER Ausgabe",IF(A410="","Datum fehlt",IF(NOT(ISNUMBER(A410)),"Datum prüfen",IF(YEAR(A410)&lt;&gt;$C$5,"Datum nicht im Jahr "&amp;$C$5,IF(A410&lt;MAX(A$8:A409),"Datum früher als eine Zeile davor",IF(AND(E410="",F410=""),"Betrag fehlt",IF(G410&lt;0,"Bestand unter null – Einnahme vergessen?",IF(B410="","Beleg-Nr. fehlt","")))))))))</f>
        <v/>
      </c>
    </row>
    <row r="411">
      <c r="A411" s="23" t="n"/>
      <c r="B411" s="24" t="n"/>
      <c r="C411" s="24" t="n"/>
      <c r="D411" s="24" t="n"/>
      <c r="E411" s="25" t="n"/>
      <c r="F411" s="25" t="n"/>
      <c r="G411" s="26">
        <f>IF(AND(E411="",F411=""),"",$C$6+SUM(E$9:E411)-SUM(F$9:F411))</f>
        <v/>
      </c>
      <c r="H411" s="27">
        <f>IF(A411="","",IFERROR(CHOOSE(MONTH(A411),"01 Januar","02 Februar","03 März","04 April","05 Mai","06 Juni","07 Juli","08 August","09 September","10 Oktober","11 November","12 Dezember"),"Datum prüfen"))</f>
        <v/>
      </c>
      <c r="I411" s="28">
        <f>IF(AND(A411="",B411="",C411="",E411="",F411=""),"",IF(AND(E411&lt;&gt;"",F411&lt;&gt;""),"Nur Einnahme ODER Ausgabe",IF(A411="","Datum fehlt",IF(NOT(ISNUMBER(A411)),"Datum prüfen",IF(YEAR(A411)&lt;&gt;$C$5,"Datum nicht im Jahr "&amp;$C$5,IF(A411&lt;MAX(A$8:A410),"Datum früher als eine Zeile davor",IF(AND(E411="",F411=""),"Betrag fehlt",IF(G411&lt;0,"Bestand unter null – Einnahme vergessen?",IF(B411="","Beleg-Nr. fehlt","")))))))))</f>
        <v/>
      </c>
    </row>
    <row r="412">
      <c r="A412" s="23" t="n"/>
      <c r="B412" s="24" t="n"/>
      <c r="C412" s="24" t="n"/>
      <c r="D412" s="24" t="n"/>
      <c r="E412" s="25" t="n"/>
      <c r="F412" s="25" t="n"/>
      <c r="G412" s="26">
        <f>IF(AND(E412="",F412=""),"",$C$6+SUM(E$9:E412)-SUM(F$9:F412))</f>
        <v/>
      </c>
      <c r="H412" s="27">
        <f>IF(A412="","",IFERROR(CHOOSE(MONTH(A412),"01 Januar","02 Februar","03 März","04 April","05 Mai","06 Juni","07 Juli","08 August","09 September","10 Oktober","11 November","12 Dezember"),"Datum prüfen"))</f>
        <v/>
      </c>
      <c r="I412" s="28">
        <f>IF(AND(A412="",B412="",C412="",E412="",F412=""),"",IF(AND(E412&lt;&gt;"",F412&lt;&gt;""),"Nur Einnahme ODER Ausgabe",IF(A412="","Datum fehlt",IF(NOT(ISNUMBER(A412)),"Datum prüfen",IF(YEAR(A412)&lt;&gt;$C$5,"Datum nicht im Jahr "&amp;$C$5,IF(A412&lt;MAX(A$8:A411),"Datum früher als eine Zeile davor",IF(AND(E412="",F412=""),"Betrag fehlt",IF(G412&lt;0,"Bestand unter null – Einnahme vergessen?",IF(B412="","Beleg-Nr. fehlt","")))))))))</f>
        <v/>
      </c>
    </row>
    <row r="413">
      <c r="A413" s="23" t="n"/>
      <c r="B413" s="24" t="n"/>
      <c r="C413" s="24" t="n"/>
      <c r="D413" s="24" t="n"/>
      <c r="E413" s="25" t="n"/>
      <c r="F413" s="25" t="n"/>
      <c r="G413" s="26">
        <f>IF(AND(E413="",F413=""),"",$C$6+SUM(E$9:E413)-SUM(F$9:F413))</f>
        <v/>
      </c>
      <c r="H413" s="27">
        <f>IF(A413="","",IFERROR(CHOOSE(MONTH(A413),"01 Januar","02 Februar","03 März","04 April","05 Mai","06 Juni","07 Juli","08 August","09 September","10 Oktober","11 November","12 Dezember"),"Datum prüfen"))</f>
        <v/>
      </c>
      <c r="I413" s="28">
        <f>IF(AND(A413="",B413="",C413="",E413="",F413=""),"",IF(AND(E413&lt;&gt;"",F413&lt;&gt;""),"Nur Einnahme ODER Ausgabe",IF(A413="","Datum fehlt",IF(NOT(ISNUMBER(A413)),"Datum prüfen",IF(YEAR(A413)&lt;&gt;$C$5,"Datum nicht im Jahr "&amp;$C$5,IF(A413&lt;MAX(A$8:A412),"Datum früher als eine Zeile davor",IF(AND(E413="",F413=""),"Betrag fehlt",IF(G413&lt;0,"Bestand unter null – Einnahme vergessen?",IF(B413="","Beleg-Nr. fehlt","")))))))))</f>
        <v/>
      </c>
    </row>
    <row r="414">
      <c r="A414" s="23" t="n"/>
      <c r="B414" s="24" t="n"/>
      <c r="C414" s="24" t="n"/>
      <c r="D414" s="24" t="n"/>
      <c r="E414" s="25" t="n"/>
      <c r="F414" s="25" t="n"/>
      <c r="G414" s="26">
        <f>IF(AND(E414="",F414=""),"",$C$6+SUM(E$9:E414)-SUM(F$9:F414))</f>
        <v/>
      </c>
      <c r="H414" s="27">
        <f>IF(A414="","",IFERROR(CHOOSE(MONTH(A414),"01 Januar","02 Februar","03 März","04 April","05 Mai","06 Juni","07 Juli","08 August","09 September","10 Oktober","11 November","12 Dezember"),"Datum prüfen"))</f>
        <v/>
      </c>
      <c r="I414" s="28">
        <f>IF(AND(A414="",B414="",C414="",E414="",F414=""),"",IF(AND(E414&lt;&gt;"",F414&lt;&gt;""),"Nur Einnahme ODER Ausgabe",IF(A414="","Datum fehlt",IF(NOT(ISNUMBER(A414)),"Datum prüfen",IF(YEAR(A414)&lt;&gt;$C$5,"Datum nicht im Jahr "&amp;$C$5,IF(A414&lt;MAX(A$8:A413),"Datum früher als eine Zeile davor",IF(AND(E414="",F414=""),"Betrag fehlt",IF(G414&lt;0,"Bestand unter null – Einnahme vergessen?",IF(B414="","Beleg-Nr. fehlt","")))))))))</f>
        <v/>
      </c>
    </row>
    <row r="415">
      <c r="A415" s="23" t="n"/>
      <c r="B415" s="24" t="n"/>
      <c r="C415" s="24" t="n"/>
      <c r="D415" s="24" t="n"/>
      <c r="E415" s="25" t="n"/>
      <c r="F415" s="25" t="n"/>
      <c r="G415" s="26">
        <f>IF(AND(E415="",F415=""),"",$C$6+SUM(E$9:E415)-SUM(F$9:F415))</f>
        <v/>
      </c>
      <c r="H415" s="27">
        <f>IF(A415="","",IFERROR(CHOOSE(MONTH(A415),"01 Januar","02 Februar","03 März","04 April","05 Mai","06 Juni","07 Juli","08 August","09 September","10 Oktober","11 November","12 Dezember"),"Datum prüfen"))</f>
        <v/>
      </c>
      <c r="I415" s="28">
        <f>IF(AND(A415="",B415="",C415="",E415="",F415=""),"",IF(AND(E415&lt;&gt;"",F415&lt;&gt;""),"Nur Einnahme ODER Ausgabe",IF(A415="","Datum fehlt",IF(NOT(ISNUMBER(A415)),"Datum prüfen",IF(YEAR(A415)&lt;&gt;$C$5,"Datum nicht im Jahr "&amp;$C$5,IF(A415&lt;MAX(A$8:A414),"Datum früher als eine Zeile davor",IF(AND(E415="",F415=""),"Betrag fehlt",IF(G415&lt;0,"Bestand unter null – Einnahme vergessen?",IF(B415="","Beleg-Nr. fehlt","")))))))))</f>
        <v/>
      </c>
    </row>
    <row r="416">
      <c r="A416" s="23" t="n"/>
      <c r="B416" s="24" t="n"/>
      <c r="C416" s="24" t="n"/>
      <c r="D416" s="24" t="n"/>
      <c r="E416" s="25" t="n"/>
      <c r="F416" s="25" t="n"/>
      <c r="G416" s="26">
        <f>IF(AND(E416="",F416=""),"",$C$6+SUM(E$9:E416)-SUM(F$9:F416))</f>
        <v/>
      </c>
      <c r="H416" s="27">
        <f>IF(A416="","",IFERROR(CHOOSE(MONTH(A416),"01 Januar","02 Februar","03 März","04 April","05 Mai","06 Juni","07 Juli","08 August","09 September","10 Oktober","11 November","12 Dezember"),"Datum prüfen"))</f>
        <v/>
      </c>
      <c r="I416" s="28">
        <f>IF(AND(A416="",B416="",C416="",E416="",F416=""),"",IF(AND(E416&lt;&gt;"",F416&lt;&gt;""),"Nur Einnahme ODER Ausgabe",IF(A416="","Datum fehlt",IF(NOT(ISNUMBER(A416)),"Datum prüfen",IF(YEAR(A416)&lt;&gt;$C$5,"Datum nicht im Jahr "&amp;$C$5,IF(A416&lt;MAX(A$8:A415),"Datum früher als eine Zeile davor",IF(AND(E416="",F416=""),"Betrag fehlt",IF(G416&lt;0,"Bestand unter null – Einnahme vergessen?",IF(B416="","Beleg-Nr. fehlt","")))))))))</f>
        <v/>
      </c>
    </row>
    <row r="417">
      <c r="A417" s="23" t="n"/>
      <c r="B417" s="24" t="n"/>
      <c r="C417" s="24" t="n"/>
      <c r="D417" s="24" t="n"/>
      <c r="E417" s="25" t="n"/>
      <c r="F417" s="25" t="n"/>
      <c r="G417" s="26">
        <f>IF(AND(E417="",F417=""),"",$C$6+SUM(E$9:E417)-SUM(F$9:F417))</f>
        <v/>
      </c>
      <c r="H417" s="27">
        <f>IF(A417="","",IFERROR(CHOOSE(MONTH(A417),"01 Januar","02 Februar","03 März","04 April","05 Mai","06 Juni","07 Juli","08 August","09 September","10 Oktober","11 November","12 Dezember"),"Datum prüfen"))</f>
        <v/>
      </c>
      <c r="I417" s="28">
        <f>IF(AND(A417="",B417="",C417="",E417="",F417=""),"",IF(AND(E417&lt;&gt;"",F417&lt;&gt;""),"Nur Einnahme ODER Ausgabe",IF(A417="","Datum fehlt",IF(NOT(ISNUMBER(A417)),"Datum prüfen",IF(YEAR(A417)&lt;&gt;$C$5,"Datum nicht im Jahr "&amp;$C$5,IF(A417&lt;MAX(A$8:A416),"Datum früher als eine Zeile davor",IF(AND(E417="",F417=""),"Betrag fehlt",IF(G417&lt;0,"Bestand unter null – Einnahme vergessen?",IF(B417="","Beleg-Nr. fehlt","")))))))))</f>
        <v/>
      </c>
    </row>
    <row r="418">
      <c r="A418" s="23" t="n"/>
      <c r="B418" s="24" t="n"/>
      <c r="C418" s="24" t="n"/>
      <c r="D418" s="24" t="n"/>
      <c r="E418" s="25" t="n"/>
      <c r="F418" s="25" t="n"/>
      <c r="G418" s="26">
        <f>IF(AND(E418="",F418=""),"",$C$6+SUM(E$9:E418)-SUM(F$9:F418))</f>
        <v/>
      </c>
      <c r="H418" s="27">
        <f>IF(A418="","",IFERROR(CHOOSE(MONTH(A418),"01 Januar","02 Februar","03 März","04 April","05 Mai","06 Juni","07 Juli","08 August","09 September","10 Oktober","11 November","12 Dezember"),"Datum prüfen"))</f>
        <v/>
      </c>
      <c r="I418" s="28">
        <f>IF(AND(A418="",B418="",C418="",E418="",F418=""),"",IF(AND(E418&lt;&gt;"",F418&lt;&gt;""),"Nur Einnahme ODER Ausgabe",IF(A418="","Datum fehlt",IF(NOT(ISNUMBER(A418)),"Datum prüfen",IF(YEAR(A418)&lt;&gt;$C$5,"Datum nicht im Jahr "&amp;$C$5,IF(A418&lt;MAX(A$8:A417),"Datum früher als eine Zeile davor",IF(AND(E418="",F418=""),"Betrag fehlt",IF(G418&lt;0,"Bestand unter null – Einnahme vergessen?",IF(B418="","Beleg-Nr. fehlt","")))))))))</f>
        <v/>
      </c>
    </row>
    <row r="419">
      <c r="A419" s="23" t="n"/>
      <c r="B419" s="24" t="n"/>
      <c r="C419" s="24" t="n"/>
      <c r="D419" s="24" t="n"/>
      <c r="E419" s="25" t="n"/>
      <c r="F419" s="25" t="n"/>
      <c r="G419" s="26">
        <f>IF(AND(E419="",F419=""),"",$C$6+SUM(E$9:E419)-SUM(F$9:F419))</f>
        <v/>
      </c>
      <c r="H419" s="27">
        <f>IF(A419="","",IFERROR(CHOOSE(MONTH(A419),"01 Januar","02 Februar","03 März","04 April","05 Mai","06 Juni","07 Juli","08 August","09 September","10 Oktober","11 November","12 Dezember"),"Datum prüfen"))</f>
        <v/>
      </c>
      <c r="I419" s="28">
        <f>IF(AND(A419="",B419="",C419="",E419="",F419=""),"",IF(AND(E419&lt;&gt;"",F419&lt;&gt;""),"Nur Einnahme ODER Ausgabe",IF(A419="","Datum fehlt",IF(NOT(ISNUMBER(A419)),"Datum prüfen",IF(YEAR(A419)&lt;&gt;$C$5,"Datum nicht im Jahr "&amp;$C$5,IF(A419&lt;MAX(A$8:A418),"Datum früher als eine Zeile davor",IF(AND(E419="",F419=""),"Betrag fehlt",IF(G419&lt;0,"Bestand unter null – Einnahme vergessen?",IF(B419="","Beleg-Nr. fehlt","")))))))))</f>
        <v/>
      </c>
    </row>
    <row r="420">
      <c r="A420" s="23" t="n"/>
      <c r="B420" s="24" t="n"/>
      <c r="C420" s="24" t="n"/>
      <c r="D420" s="24" t="n"/>
      <c r="E420" s="25" t="n"/>
      <c r="F420" s="25" t="n"/>
      <c r="G420" s="26">
        <f>IF(AND(E420="",F420=""),"",$C$6+SUM(E$9:E420)-SUM(F$9:F420))</f>
        <v/>
      </c>
      <c r="H420" s="27">
        <f>IF(A420="","",IFERROR(CHOOSE(MONTH(A420),"01 Januar","02 Februar","03 März","04 April","05 Mai","06 Juni","07 Juli","08 August","09 September","10 Oktober","11 November","12 Dezember"),"Datum prüfen"))</f>
        <v/>
      </c>
      <c r="I420" s="28">
        <f>IF(AND(A420="",B420="",C420="",E420="",F420=""),"",IF(AND(E420&lt;&gt;"",F420&lt;&gt;""),"Nur Einnahme ODER Ausgabe",IF(A420="","Datum fehlt",IF(NOT(ISNUMBER(A420)),"Datum prüfen",IF(YEAR(A420)&lt;&gt;$C$5,"Datum nicht im Jahr "&amp;$C$5,IF(A420&lt;MAX(A$8:A419),"Datum früher als eine Zeile davor",IF(AND(E420="",F420=""),"Betrag fehlt",IF(G420&lt;0,"Bestand unter null – Einnahme vergessen?",IF(B420="","Beleg-Nr. fehlt","")))))))))</f>
        <v/>
      </c>
    </row>
    <row r="421">
      <c r="A421" s="23" t="n"/>
      <c r="B421" s="24" t="n"/>
      <c r="C421" s="24" t="n"/>
      <c r="D421" s="24" t="n"/>
      <c r="E421" s="25" t="n"/>
      <c r="F421" s="25" t="n"/>
      <c r="G421" s="26">
        <f>IF(AND(E421="",F421=""),"",$C$6+SUM(E$9:E421)-SUM(F$9:F421))</f>
        <v/>
      </c>
      <c r="H421" s="27">
        <f>IF(A421="","",IFERROR(CHOOSE(MONTH(A421),"01 Januar","02 Februar","03 März","04 April","05 Mai","06 Juni","07 Juli","08 August","09 September","10 Oktober","11 November","12 Dezember"),"Datum prüfen"))</f>
        <v/>
      </c>
      <c r="I421" s="28">
        <f>IF(AND(A421="",B421="",C421="",E421="",F421=""),"",IF(AND(E421&lt;&gt;"",F421&lt;&gt;""),"Nur Einnahme ODER Ausgabe",IF(A421="","Datum fehlt",IF(NOT(ISNUMBER(A421)),"Datum prüfen",IF(YEAR(A421)&lt;&gt;$C$5,"Datum nicht im Jahr "&amp;$C$5,IF(A421&lt;MAX(A$8:A420),"Datum früher als eine Zeile davor",IF(AND(E421="",F421=""),"Betrag fehlt",IF(G421&lt;0,"Bestand unter null – Einnahme vergessen?",IF(B421="","Beleg-Nr. fehlt","")))))))))</f>
        <v/>
      </c>
    </row>
    <row r="422">
      <c r="A422" s="23" t="n"/>
      <c r="B422" s="24" t="n"/>
      <c r="C422" s="24" t="n"/>
      <c r="D422" s="24" t="n"/>
      <c r="E422" s="25" t="n"/>
      <c r="F422" s="25" t="n"/>
      <c r="G422" s="26">
        <f>IF(AND(E422="",F422=""),"",$C$6+SUM(E$9:E422)-SUM(F$9:F422))</f>
        <v/>
      </c>
      <c r="H422" s="27">
        <f>IF(A422="","",IFERROR(CHOOSE(MONTH(A422),"01 Januar","02 Februar","03 März","04 April","05 Mai","06 Juni","07 Juli","08 August","09 September","10 Oktober","11 November","12 Dezember"),"Datum prüfen"))</f>
        <v/>
      </c>
      <c r="I422" s="28">
        <f>IF(AND(A422="",B422="",C422="",E422="",F422=""),"",IF(AND(E422&lt;&gt;"",F422&lt;&gt;""),"Nur Einnahme ODER Ausgabe",IF(A422="","Datum fehlt",IF(NOT(ISNUMBER(A422)),"Datum prüfen",IF(YEAR(A422)&lt;&gt;$C$5,"Datum nicht im Jahr "&amp;$C$5,IF(A422&lt;MAX(A$8:A421),"Datum früher als eine Zeile davor",IF(AND(E422="",F422=""),"Betrag fehlt",IF(G422&lt;0,"Bestand unter null – Einnahme vergessen?",IF(B422="","Beleg-Nr. fehlt","")))))))))</f>
        <v/>
      </c>
    </row>
    <row r="423">
      <c r="A423" s="23" t="n"/>
      <c r="B423" s="24" t="n"/>
      <c r="C423" s="24" t="n"/>
      <c r="D423" s="24" t="n"/>
      <c r="E423" s="25" t="n"/>
      <c r="F423" s="25" t="n"/>
      <c r="G423" s="26">
        <f>IF(AND(E423="",F423=""),"",$C$6+SUM(E$9:E423)-SUM(F$9:F423))</f>
        <v/>
      </c>
      <c r="H423" s="27">
        <f>IF(A423="","",IFERROR(CHOOSE(MONTH(A423),"01 Januar","02 Februar","03 März","04 April","05 Mai","06 Juni","07 Juli","08 August","09 September","10 Oktober","11 November","12 Dezember"),"Datum prüfen"))</f>
        <v/>
      </c>
      <c r="I423" s="28">
        <f>IF(AND(A423="",B423="",C423="",E423="",F423=""),"",IF(AND(E423&lt;&gt;"",F423&lt;&gt;""),"Nur Einnahme ODER Ausgabe",IF(A423="","Datum fehlt",IF(NOT(ISNUMBER(A423)),"Datum prüfen",IF(YEAR(A423)&lt;&gt;$C$5,"Datum nicht im Jahr "&amp;$C$5,IF(A423&lt;MAX(A$8:A422),"Datum früher als eine Zeile davor",IF(AND(E423="",F423=""),"Betrag fehlt",IF(G423&lt;0,"Bestand unter null – Einnahme vergessen?",IF(B423="","Beleg-Nr. fehlt","")))))))))</f>
        <v/>
      </c>
    </row>
    <row r="424">
      <c r="A424" s="23" t="n"/>
      <c r="B424" s="24" t="n"/>
      <c r="C424" s="24" t="n"/>
      <c r="D424" s="24" t="n"/>
      <c r="E424" s="25" t="n"/>
      <c r="F424" s="25" t="n"/>
      <c r="G424" s="26">
        <f>IF(AND(E424="",F424=""),"",$C$6+SUM(E$9:E424)-SUM(F$9:F424))</f>
        <v/>
      </c>
      <c r="H424" s="27">
        <f>IF(A424="","",IFERROR(CHOOSE(MONTH(A424),"01 Januar","02 Februar","03 März","04 April","05 Mai","06 Juni","07 Juli","08 August","09 September","10 Oktober","11 November","12 Dezember"),"Datum prüfen"))</f>
        <v/>
      </c>
      <c r="I424" s="28">
        <f>IF(AND(A424="",B424="",C424="",E424="",F424=""),"",IF(AND(E424&lt;&gt;"",F424&lt;&gt;""),"Nur Einnahme ODER Ausgabe",IF(A424="","Datum fehlt",IF(NOT(ISNUMBER(A424)),"Datum prüfen",IF(YEAR(A424)&lt;&gt;$C$5,"Datum nicht im Jahr "&amp;$C$5,IF(A424&lt;MAX(A$8:A423),"Datum früher als eine Zeile davor",IF(AND(E424="",F424=""),"Betrag fehlt",IF(G424&lt;0,"Bestand unter null – Einnahme vergessen?",IF(B424="","Beleg-Nr. fehlt","")))))))))</f>
        <v/>
      </c>
    </row>
    <row r="425">
      <c r="A425" s="23" t="n"/>
      <c r="B425" s="24" t="n"/>
      <c r="C425" s="24" t="n"/>
      <c r="D425" s="24" t="n"/>
      <c r="E425" s="25" t="n"/>
      <c r="F425" s="25" t="n"/>
      <c r="G425" s="26">
        <f>IF(AND(E425="",F425=""),"",$C$6+SUM(E$9:E425)-SUM(F$9:F425))</f>
        <v/>
      </c>
      <c r="H425" s="27">
        <f>IF(A425="","",IFERROR(CHOOSE(MONTH(A425),"01 Januar","02 Februar","03 März","04 April","05 Mai","06 Juni","07 Juli","08 August","09 September","10 Oktober","11 November","12 Dezember"),"Datum prüfen"))</f>
        <v/>
      </c>
      <c r="I425" s="28">
        <f>IF(AND(A425="",B425="",C425="",E425="",F425=""),"",IF(AND(E425&lt;&gt;"",F425&lt;&gt;""),"Nur Einnahme ODER Ausgabe",IF(A425="","Datum fehlt",IF(NOT(ISNUMBER(A425)),"Datum prüfen",IF(YEAR(A425)&lt;&gt;$C$5,"Datum nicht im Jahr "&amp;$C$5,IF(A425&lt;MAX(A$8:A424),"Datum früher als eine Zeile davor",IF(AND(E425="",F425=""),"Betrag fehlt",IF(G425&lt;0,"Bestand unter null – Einnahme vergessen?",IF(B425="","Beleg-Nr. fehlt","")))))))))</f>
        <v/>
      </c>
    </row>
    <row r="426">
      <c r="A426" s="23" t="n"/>
      <c r="B426" s="24" t="n"/>
      <c r="C426" s="24" t="n"/>
      <c r="D426" s="24" t="n"/>
      <c r="E426" s="25" t="n"/>
      <c r="F426" s="25" t="n"/>
      <c r="G426" s="26">
        <f>IF(AND(E426="",F426=""),"",$C$6+SUM(E$9:E426)-SUM(F$9:F426))</f>
        <v/>
      </c>
      <c r="H426" s="27">
        <f>IF(A426="","",IFERROR(CHOOSE(MONTH(A426),"01 Januar","02 Februar","03 März","04 April","05 Mai","06 Juni","07 Juli","08 August","09 September","10 Oktober","11 November","12 Dezember"),"Datum prüfen"))</f>
        <v/>
      </c>
      <c r="I426" s="28">
        <f>IF(AND(A426="",B426="",C426="",E426="",F426=""),"",IF(AND(E426&lt;&gt;"",F426&lt;&gt;""),"Nur Einnahme ODER Ausgabe",IF(A426="","Datum fehlt",IF(NOT(ISNUMBER(A426)),"Datum prüfen",IF(YEAR(A426)&lt;&gt;$C$5,"Datum nicht im Jahr "&amp;$C$5,IF(A426&lt;MAX(A$8:A425),"Datum früher als eine Zeile davor",IF(AND(E426="",F426=""),"Betrag fehlt",IF(G426&lt;0,"Bestand unter null – Einnahme vergessen?",IF(B426="","Beleg-Nr. fehlt","")))))))))</f>
        <v/>
      </c>
    </row>
    <row r="427">
      <c r="A427" s="23" t="n"/>
      <c r="B427" s="24" t="n"/>
      <c r="C427" s="24" t="n"/>
      <c r="D427" s="24" t="n"/>
      <c r="E427" s="25" t="n"/>
      <c r="F427" s="25" t="n"/>
      <c r="G427" s="26">
        <f>IF(AND(E427="",F427=""),"",$C$6+SUM(E$9:E427)-SUM(F$9:F427))</f>
        <v/>
      </c>
      <c r="H427" s="27">
        <f>IF(A427="","",IFERROR(CHOOSE(MONTH(A427),"01 Januar","02 Februar","03 März","04 April","05 Mai","06 Juni","07 Juli","08 August","09 September","10 Oktober","11 November","12 Dezember"),"Datum prüfen"))</f>
        <v/>
      </c>
      <c r="I427" s="28">
        <f>IF(AND(A427="",B427="",C427="",E427="",F427=""),"",IF(AND(E427&lt;&gt;"",F427&lt;&gt;""),"Nur Einnahme ODER Ausgabe",IF(A427="","Datum fehlt",IF(NOT(ISNUMBER(A427)),"Datum prüfen",IF(YEAR(A427)&lt;&gt;$C$5,"Datum nicht im Jahr "&amp;$C$5,IF(A427&lt;MAX(A$8:A426),"Datum früher als eine Zeile davor",IF(AND(E427="",F427=""),"Betrag fehlt",IF(G427&lt;0,"Bestand unter null – Einnahme vergessen?",IF(B427="","Beleg-Nr. fehlt","")))))))))</f>
        <v/>
      </c>
    </row>
    <row r="428">
      <c r="A428" s="23" t="n"/>
      <c r="B428" s="24" t="n"/>
      <c r="C428" s="24" t="n"/>
      <c r="D428" s="24" t="n"/>
      <c r="E428" s="25" t="n"/>
      <c r="F428" s="25" t="n"/>
      <c r="G428" s="26">
        <f>IF(AND(E428="",F428=""),"",$C$6+SUM(E$9:E428)-SUM(F$9:F428))</f>
        <v/>
      </c>
      <c r="H428" s="27">
        <f>IF(A428="","",IFERROR(CHOOSE(MONTH(A428),"01 Januar","02 Februar","03 März","04 April","05 Mai","06 Juni","07 Juli","08 August","09 September","10 Oktober","11 November","12 Dezember"),"Datum prüfen"))</f>
        <v/>
      </c>
      <c r="I428" s="28">
        <f>IF(AND(A428="",B428="",C428="",E428="",F428=""),"",IF(AND(E428&lt;&gt;"",F428&lt;&gt;""),"Nur Einnahme ODER Ausgabe",IF(A428="","Datum fehlt",IF(NOT(ISNUMBER(A428)),"Datum prüfen",IF(YEAR(A428)&lt;&gt;$C$5,"Datum nicht im Jahr "&amp;$C$5,IF(A428&lt;MAX(A$8:A427),"Datum früher als eine Zeile davor",IF(AND(E428="",F428=""),"Betrag fehlt",IF(G428&lt;0,"Bestand unter null – Einnahme vergessen?",IF(B428="","Beleg-Nr. fehlt","")))))))))</f>
        <v/>
      </c>
    </row>
    <row r="429">
      <c r="A429" s="23" t="n"/>
      <c r="B429" s="24" t="n"/>
      <c r="C429" s="24" t="n"/>
      <c r="D429" s="24" t="n"/>
      <c r="E429" s="25" t="n"/>
      <c r="F429" s="25" t="n"/>
      <c r="G429" s="26">
        <f>IF(AND(E429="",F429=""),"",$C$6+SUM(E$9:E429)-SUM(F$9:F429))</f>
        <v/>
      </c>
      <c r="H429" s="27">
        <f>IF(A429="","",IFERROR(CHOOSE(MONTH(A429),"01 Januar","02 Februar","03 März","04 April","05 Mai","06 Juni","07 Juli","08 August","09 September","10 Oktober","11 November","12 Dezember"),"Datum prüfen"))</f>
        <v/>
      </c>
      <c r="I429" s="28">
        <f>IF(AND(A429="",B429="",C429="",E429="",F429=""),"",IF(AND(E429&lt;&gt;"",F429&lt;&gt;""),"Nur Einnahme ODER Ausgabe",IF(A429="","Datum fehlt",IF(NOT(ISNUMBER(A429)),"Datum prüfen",IF(YEAR(A429)&lt;&gt;$C$5,"Datum nicht im Jahr "&amp;$C$5,IF(A429&lt;MAX(A$8:A428),"Datum früher als eine Zeile davor",IF(AND(E429="",F429=""),"Betrag fehlt",IF(G429&lt;0,"Bestand unter null – Einnahme vergessen?",IF(B429="","Beleg-Nr. fehlt","")))))))))</f>
        <v/>
      </c>
    </row>
    <row r="430">
      <c r="A430" s="23" t="n"/>
      <c r="B430" s="24" t="n"/>
      <c r="C430" s="24" t="n"/>
      <c r="D430" s="24" t="n"/>
      <c r="E430" s="25" t="n"/>
      <c r="F430" s="25" t="n"/>
      <c r="G430" s="26">
        <f>IF(AND(E430="",F430=""),"",$C$6+SUM(E$9:E430)-SUM(F$9:F430))</f>
        <v/>
      </c>
      <c r="H430" s="27">
        <f>IF(A430="","",IFERROR(CHOOSE(MONTH(A430),"01 Januar","02 Februar","03 März","04 April","05 Mai","06 Juni","07 Juli","08 August","09 September","10 Oktober","11 November","12 Dezember"),"Datum prüfen"))</f>
        <v/>
      </c>
      <c r="I430" s="28">
        <f>IF(AND(A430="",B430="",C430="",E430="",F430=""),"",IF(AND(E430&lt;&gt;"",F430&lt;&gt;""),"Nur Einnahme ODER Ausgabe",IF(A430="","Datum fehlt",IF(NOT(ISNUMBER(A430)),"Datum prüfen",IF(YEAR(A430)&lt;&gt;$C$5,"Datum nicht im Jahr "&amp;$C$5,IF(A430&lt;MAX(A$8:A429),"Datum früher als eine Zeile davor",IF(AND(E430="",F430=""),"Betrag fehlt",IF(G430&lt;0,"Bestand unter null – Einnahme vergessen?",IF(B430="","Beleg-Nr. fehlt","")))))))))</f>
        <v/>
      </c>
    </row>
    <row r="431">
      <c r="A431" s="23" t="n"/>
      <c r="B431" s="24" t="n"/>
      <c r="C431" s="24" t="n"/>
      <c r="D431" s="24" t="n"/>
      <c r="E431" s="25" t="n"/>
      <c r="F431" s="25" t="n"/>
      <c r="G431" s="26">
        <f>IF(AND(E431="",F431=""),"",$C$6+SUM(E$9:E431)-SUM(F$9:F431))</f>
        <v/>
      </c>
      <c r="H431" s="27">
        <f>IF(A431="","",IFERROR(CHOOSE(MONTH(A431),"01 Januar","02 Februar","03 März","04 April","05 Mai","06 Juni","07 Juli","08 August","09 September","10 Oktober","11 November","12 Dezember"),"Datum prüfen"))</f>
        <v/>
      </c>
      <c r="I431" s="28">
        <f>IF(AND(A431="",B431="",C431="",E431="",F431=""),"",IF(AND(E431&lt;&gt;"",F431&lt;&gt;""),"Nur Einnahme ODER Ausgabe",IF(A431="","Datum fehlt",IF(NOT(ISNUMBER(A431)),"Datum prüfen",IF(YEAR(A431)&lt;&gt;$C$5,"Datum nicht im Jahr "&amp;$C$5,IF(A431&lt;MAX(A$8:A430),"Datum früher als eine Zeile davor",IF(AND(E431="",F431=""),"Betrag fehlt",IF(G431&lt;0,"Bestand unter null – Einnahme vergessen?",IF(B431="","Beleg-Nr. fehlt","")))))))))</f>
        <v/>
      </c>
    </row>
    <row r="432">
      <c r="A432" s="23" t="n"/>
      <c r="B432" s="24" t="n"/>
      <c r="C432" s="24" t="n"/>
      <c r="D432" s="24" t="n"/>
      <c r="E432" s="25" t="n"/>
      <c r="F432" s="25" t="n"/>
      <c r="G432" s="26">
        <f>IF(AND(E432="",F432=""),"",$C$6+SUM(E$9:E432)-SUM(F$9:F432))</f>
        <v/>
      </c>
      <c r="H432" s="27">
        <f>IF(A432="","",IFERROR(CHOOSE(MONTH(A432),"01 Januar","02 Februar","03 März","04 April","05 Mai","06 Juni","07 Juli","08 August","09 September","10 Oktober","11 November","12 Dezember"),"Datum prüfen"))</f>
        <v/>
      </c>
      <c r="I432" s="28">
        <f>IF(AND(A432="",B432="",C432="",E432="",F432=""),"",IF(AND(E432&lt;&gt;"",F432&lt;&gt;""),"Nur Einnahme ODER Ausgabe",IF(A432="","Datum fehlt",IF(NOT(ISNUMBER(A432)),"Datum prüfen",IF(YEAR(A432)&lt;&gt;$C$5,"Datum nicht im Jahr "&amp;$C$5,IF(A432&lt;MAX(A$8:A431),"Datum früher als eine Zeile davor",IF(AND(E432="",F432=""),"Betrag fehlt",IF(G432&lt;0,"Bestand unter null – Einnahme vergessen?",IF(B432="","Beleg-Nr. fehlt","")))))))))</f>
        <v/>
      </c>
    </row>
    <row r="433">
      <c r="A433" s="23" t="n"/>
      <c r="B433" s="24" t="n"/>
      <c r="C433" s="24" t="n"/>
      <c r="D433" s="24" t="n"/>
      <c r="E433" s="25" t="n"/>
      <c r="F433" s="25" t="n"/>
      <c r="G433" s="26">
        <f>IF(AND(E433="",F433=""),"",$C$6+SUM(E$9:E433)-SUM(F$9:F433))</f>
        <v/>
      </c>
      <c r="H433" s="27">
        <f>IF(A433="","",IFERROR(CHOOSE(MONTH(A433),"01 Januar","02 Februar","03 März","04 April","05 Mai","06 Juni","07 Juli","08 August","09 September","10 Oktober","11 November","12 Dezember"),"Datum prüfen"))</f>
        <v/>
      </c>
      <c r="I433" s="28">
        <f>IF(AND(A433="",B433="",C433="",E433="",F433=""),"",IF(AND(E433&lt;&gt;"",F433&lt;&gt;""),"Nur Einnahme ODER Ausgabe",IF(A433="","Datum fehlt",IF(NOT(ISNUMBER(A433)),"Datum prüfen",IF(YEAR(A433)&lt;&gt;$C$5,"Datum nicht im Jahr "&amp;$C$5,IF(A433&lt;MAX(A$8:A432),"Datum früher als eine Zeile davor",IF(AND(E433="",F433=""),"Betrag fehlt",IF(G433&lt;0,"Bestand unter null – Einnahme vergessen?",IF(B433="","Beleg-Nr. fehlt","")))))))))</f>
        <v/>
      </c>
    </row>
    <row r="434">
      <c r="A434" s="23" t="n"/>
      <c r="B434" s="24" t="n"/>
      <c r="C434" s="24" t="n"/>
      <c r="D434" s="24" t="n"/>
      <c r="E434" s="25" t="n"/>
      <c r="F434" s="25" t="n"/>
      <c r="G434" s="26">
        <f>IF(AND(E434="",F434=""),"",$C$6+SUM(E$9:E434)-SUM(F$9:F434))</f>
        <v/>
      </c>
      <c r="H434" s="27">
        <f>IF(A434="","",IFERROR(CHOOSE(MONTH(A434),"01 Januar","02 Februar","03 März","04 April","05 Mai","06 Juni","07 Juli","08 August","09 September","10 Oktober","11 November","12 Dezember"),"Datum prüfen"))</f>
        <v/>
      </c>
      <c r="I434" s="28">
        <f>IF(AND(A434="",B434="",C434="",E434="",F434=""),"",IF(AND(E434&lt;&gt;"",F434&lt;&gt;""),"Nur Einnahme ODER Ausgabe",IF(A434="","Datum fehlt",IF(NOT(ISNUMBER(A434)),"Datum prüfen",IF(YEAR(A434)&lt;&gt;$C$5,"Datum nicht im Jahr "&amp;$C$5,IF(A434&lt;MAX(A$8:A433),"Datum früher als eine Zeile davor",IF(AND(E434="",F434=""),"Betrag fehlt",IF(G434&lt;0,"Bestand unter null – Einnahme vergessen?",IF(B434="","Beleg-Nr. fehlt","")))))))))</f>
        <v/>
      </c>
    </row>
    <row r="435">
      <c r="A435" s="23" t="n"/>
      <c r="B435" s="24" t="n"/>
      <c r="C435" s="24" t="n"/>
      <c r="D435" s="24" t="n"/>
      <c r="E435" s="25" t="n"/>
      <c r="F435" s="25" t="n"/>
      <c r="G435" s="26">
        <f>IF(AND(E435="",F435=""),"",$C$6+SUM(E$9:E435)-SUM(F$9:F435))</f>
        <v/>
      </c>
      <c r="H435" s="27">
        <f>IF(A435="","",IFERROR(CHOOSE(MONTH(A435),"01 Januar","02 Februar","03 März","04 April","05 Mai","06 Juni","07 Juli","08 August","09 September","10 Oktober","11 November","12 Dezember"),"Datum prüfen"))</f>
        <v/>
      </c>
      <c r="I435" s="28">
        <f>IF(AND(A435="",B435="",C435="",E435="",F435=""),"",IF(AND(E435&lt;&gt;"",F435&lt;&gt;""),"Nur Einnahme ODER Ausgabe",IF(A435="","Datum fehlt",IF(NOT(ISNUMBER(A435)),"Datum prüfen",IF(YEAR(A435)&lt;&gt;$C$5,"Datum nicht im Jahr "&amp;$C$5,IF(A435&lt;MAX(A$8:A434),"Datum früher als eine Zeile davor",IF(AND(E435="",F435=""),"Betrag fehlt",IF(G435&lt;0,"Bestand unter null – Einnahme vergessen?",IF(B435="","Beleg-Nr. fehlt","")))))))))</f>
        <v/>
      </c>
    </row>
    <row r="436">
      <c r="A436" s="23" t="n"/>
      <c r="B436" s="24" t="n"/>
      <c r="C436" s="24" t="n"/>
      <c r="D436" s="24" t="n"/>
      <c r="E436" s="25" t="n"/>
      <c r="F436" s="25" t="n"/>
      <c r="G436" s="26">
        <f>IF(AND(E436="",F436=""),"",$C$6+SUM(E$9:E436)-SUM(F$9:F436))</f>
        <v/>
      </c>
      <c r="H436" s="27">
        <f>IF(A436="","",IFERROR(CHOOSE(MONTH(A436),"01 Januar","02 Februar","03 März","04 April","05 Mai","06 Juni","07 Juli","08 August","09 September","10 Oktober","11 November","12 Dezember"),"Datum prüfen"))</f>
        <v/>
      </c>
      <c r="I436" s="28">
        <f>IF(AND(A436="",B436="",C436="",E436="",F436=""),"",IF(AND(E436&lt;&gt;"",F436&lt;&gt;""),"Nur Einnahme ODER Ausgabe",IF(A436="","Datum fehlt",IF(NOT(ISNUMBER(A436)),"Datum prüfen",IF(YEAR(A436)&lt;&gt;$C$5,"Datum nicht im Jahr "&amp;$C$5,IF(A436&lt;MAX(A$8:A435),"Datum früher als eine Zeile davor",IF(AND(E436="",F436=""),"Betrag fehlt",IF(G436&lt;0,"Bestand unter null – Einnahme vergessen?",IF(B436="","Beleg-Nr. fehlt","")))))))))</f>
        <v/>
      </c>
    </row>
    <row r="437">
      <c r="A437" s="23" t="n"/>
      <c r="B437" s="24" t="n"/>
      <c r="C437" s="24" t="n"/>
      <c r="D437" s="24" t="n"/>
      <c r="E437" s="25" t="n"/>
      <c r="F437" s="25" t="n"/>
      <c r="G437" s="26">
        <f>IF(AND(E437="",F437=""),"",$C$6+SUM(E$9:E437)-SUM(F$9:F437))</f>
        <v/>
      </c>
      <c r="H437" s="27">
        <f>IF(A437="","",IFERROR(CHOOSE(MONTH(A437),"01 Januar","02 Februar","03 März","04 April","05 Mai","06 Juni","07 Juli","08 August","09 September","10 Oktober","11 November","12 Dezember"),"Datum prüfen"))</f>
        <v/>
      </c>
      <c r="I437" s="28">
        <f>IF(AND(A437="",B437="",C437="",E437="",F437=""),"",IF(AND(E437&lt;&gt;"",F437&lt;&gt;""),"Nur Einnahme ODER Ausgabe",IF(A437="","Datum fehlt",IF(NOT(ISNUMBER(A437)),"Datum prüfen",IF(YEAR(A437)&lt;&gt;$C$5,"Datum nicht im Jahr "&amp;$C$5,IF(A437&lt;MAX(A$8:A436),"Datum früher als eine Zeile davor",IF(AND(E437="",F437=""),"Betrag fehlt",IF(G437&lt;0,"Bestand unter null – Einnahme vergessen?",IF(B437="","Beleg-Nr. fehlt","")))))))))</f>
        <v/>
      </c>
    </row>
    <row r="438">
      <c r="A438" s="23" t="n"/>
      <c r="B438" s="24" t="n"/>
      <c r="C438" s="24" t="n"/>
      <c r="D438" s="24" t="n"/>
      <c r="E438" s="25" t="n"/>
      <c r="F438" s="25" t="n"/>
      <c r="G438" s="26">
        <f>IF(AND(E438="",F438=""),"",$C$6+SUM(E$9:E438)-SUM(F$9:F438))</f>
        <v/>
      </c>
      <c r="H438" s="27">
        <f>IF(A438="","",IFERROR(CHOOSE(MONTH(A438),"01 Januar","02 Februar","03 März","04 April","05 Mai","06 Juni","07 Juli","08 August","09 September","10 Oktober","11 November","12 Dezember"),"Datum prüfen"))</f>
        <v/>
      </c>
      <c r="I438" s="28">
        <f>IF(AND(A438="",B438="",C438="",E438="",F438=""),"",IF(AND(E438&lt;&gt;"",F438&lt;&gt;""),"Nur Einnahme ODER Ausgabe",IF(A438="","Datum fehlt",IF(NOT(ISNUMBER(A438)),"Datum prüfen",IF(YEAR(A438)&lt;&gt;$C$5,"Datum nicht im Jahr "&amp;$C$5,IF(A438&lt;MAX(A$8:A437),"Datum früher als eine Zeile davor",IF(AND(E438="",F438=""),"Betrag fehlt",IF(G438&lt;0,"Bestand unter null – Einnahme vergessen?",IF(B438="","Beleg-Nr. fehlt","")))))))))</f>
        <v/>
      </c>
    </row>
    <row r="439">
      <c r="A439" s="23" t="n"/>
      <c r="B439" s="24" t="n"/>
      <c r="C439" s="24" t="n"/>
      <c r="D439" s="24" t="n"/>
      <c r="E439" s="25" t="n"/>
      <c r="F439" s="25" t="n"/>
      <c r="G439" s="26">
        <f>IF(AND(E439="",F439=""),"",$C$6+SUM(E$9:E439)-SUM(F$9:F439))</f>
        <v/>
      </c>
      <c r="H439" s="27">
        <f>IF(A439="","",IFERROR(CHOOSE(MONTH(A439),"01 Januar","02 Februar","03 März","04 April","05 Mai","06 Juni","07 Juli","08 August","09 September","10 Oktober","11 November","12 Dezember"),"Datum prüfen"))</f>
        <v/>
      </c>
      <c r="I439" s="28">
        <f>IF(AND(A439="",B439="",C439="",E439="",F439=""),"",IF(AND(E439&lt;&gt;"",F439&lt;&gt;""),"Nur Einnahme ODER Ausgabe",IF(A439="","Datum fehlt",IF(NOT(ISNUMBER(A439)),"Datum prüfen",IF(YEAR(A439)&lt;&gt;$C$5,"Datum nicht im Jahr "&amp;$C$5,IF(A439&lt;MAX(A$8:A438),"Datum früher als eine Zeile davor",IF(AND(E439="",F439=""),"Betrag fehlt",IF(G439&lt;0,"Bestand unter null – Einnahme vergessen?",IF(B439="","Beleg-Nr. fehlt","")))))))))</f>
        <v/>
      </c>
    </row>
    <row r="440">
      <c r="A440" s="23" t="n"/>
      <c r="B440" s="24" t="n"/>
      <c r="C440" s="24" t="n"/>
      <c r="D440" s="24" t="n"/>
      <c r="E440" s="25" t="n"/>
      <c r="F440" s="25" t="n"/>
      <c r="G440" s="26">
        <f>IF(AND(E440="",F440=""),"",$C$6+SUM(E$9:E440)-SUM(F$9:F440))</f>
        <v/>
      </c>
      <c r="H440" s="27">
        <f>IF(A440="","",IFERROR(CHOOSE(MONTH(A440),"01 Januar","02 Februar","03 März","04 April","05 Mai","06 Juni","07 Juli","08 August","09 September","10 Oktober","11 November","12 Dezember"),"Datum prüfen"))</f>
        <v/>
      </c>
      <c r="I440" s="28">
        <f>IF(AND(A440="",B440="",C440="",E440="",F440=""),"",IF(AND(E440&lt;&gt;"",F440&lt;&gt;""),"Nur Einnahme ODER Ausgabe",IF(A440="","Datum fehlt",IF(NOT(ISNUMBER(A440)),"Datum prüfen",IF(YEAR(A440)&lt;&gt;$C$5,"Datum nicht im Jahr "&amp;$C$5,IF(A440&lt;MAX(A$8:A439),"Datum früher als eine Zeile davor",IF(AND(E440="",F440=""),"Betrag fehlt",IF(G440&lt;0,"Bestand unter null – Einnahme vergessen?",IF(B440="","Beleg-Nr. fehlt","")))))))))</f>
        <v/>
      </c>
    </row>
    <row r="441">
      <c r="A441" s="23" t="n"/>
      <c r="B441" s="24" t="n"/>
      <c r="C441" s="24" t="n"/>
      <c r="D441" s="24" t="n"/>
      <c r="E441" s="25" t="n"/>
      <c r="F441" s="25" t="n"/>
      <c r="G441" s="26">
        <f>IF(AND(E441="",F441=""),"",$C$6+SUM(E$9:E441)-SUM(F$9:F441))</f>
        <v/>
      </c>
      <c r="H441" s="27">
        <f>IF(A441="","",IFERROR(CHOOSE(MONTH(A441),"01 Januar","02 Februar","03 März","04 April","05 Mai","06 Juni","07 Juli","08 August","09 September","10 Oktober","11 November","12 Dezember"),"Datum prüfen"))</f>
        <v/>
      </c>
      <c r="I441" s="28">
        <f>IF(AND(A441="",B441="",C441="",E441="",F441=""),"",IF(AND(E441&lt;&gt;"",F441&lt;&gt;""),"Nur Einnahme ODER Ausgabe",IF(A441="","Datum fehlt",IF(NOT(ISNUMBER(A441)),"Datum prüfen",IF(YEAR(A441)&lt;&gt;$C$5,"Datum nicht im Jahr "&amp;$C$5,IF(A441&lt;MAX(A$8:A440),"Datum früher als eine Zeile davor",IF(AND(E441="",F441=""),"Betrag fehlt",IF(G441&lt;0,"Bestand unter null – Einnahme vergessen?",IF(B441="","Beleg-Nr. fehlt","")))))))))</f>
        <v/>
      </c>
    </row>
    <row r="442">
      <c r="A442" s="23" t="n"/>
      <c r="B442" s="24" t="n"/>
      <c r="C442" s="24" t="n"/>
      <c r="D442" s="24" t="n"/>
      <c r="E442" s="25" t="n"/>
      <c r="F442" s="25" t="n"/>
      <c r="G442" s="26">
        <f>IF(AND(E442="",F442=""),"",$C$6+SUM(E$9:E442)-SUM(F$9:F442))</f>
        <v/>
      </c>
      <c r="H442" s="27">
        <f>IF(A442="","",IFERROR(CHOOSE(MONTH(A442),"01 Januar","02 Februar","03 März","04 April","05 Mai","06 Juni","07 Juli","08 August","09 September","10 Oktober","11 November","12 Dezember"),"Datum prüfen"))</f>
        <v/>
      </c>
      <c r="I442" s="28">
        <f>IF(AND(A442="",B442="",C442="",E442="",F442=""),"",IF(AND(E442&lt;&gt;"",F442&lt;&gt;""),"Nur Einnahme ODER Ausgabe",IF(A442="","Datum fehlt",IF(NOT(ISNUMBER(A442)),"Datum prüfen",IF(YEAR(A442)&lt;&gt;$C$5,"Datum nicht im Jahr "&amp;$C$5,IF(A442&lt;MAX(A$8:A441),"Datum früher als eine Zeile davor",IF(AND(E442="",F442=""),"Betrag fehlt",IF(G442&lt;0,"Bestand unter null – Einnahme vergessen?",IF(B442="","Beleg-Nr. fehlt","")))))))))</f>
        <v/>
      </c>
    </row>
    <row r="443">
      <c r="A443" s="23" t="n"/>
      <c r="B443" s="24" t="n"/>
      <c r="C443" s="24" t="n"/>
      <c r="D443" s="24" t="n"/>
      <c r="E443" s="25" t="n"/>
      <c r="F443" s="25" t="n"/>
      <c r="G443" s="26">
        <f>IF(AND(E443="",F443=""),"",$C$6+SUM(E$9:E443)-SUM(F$9:F443))</f>
        <v/>
      </c>
      <c r="H443" s="27">
        <f>IF(A443="","",IFERROR(CHOOSE(MONTH(A443),"01 Januar","02 Februar","03 März","04 April","05 Mai","06 Juni","07 Juli","08 August","09 September","10 Oktober","11 November","12 Dezember"),"Datum prüfen"))</f>
        <v/>
      </c>
      <c r="I443" s="28">
        <f>IF(AND(A443="",B443="",C443="",E443="",F443=""),"",IF(AND(E443&lt;&gt;"",F443&lt;&gt;""),"Nur Einnahme ODER Ausgabe",IF(A443="","Datum fehlt",IF(NOT(ISNUMBER(A443)),"Datum prüfen",IF(YEAR(A443)&lt;&gt;$C$5,"Datum nicht im Jahr "&amp;$C$5,IF(A443&lt;MAX(A$8:A442),"Datum früher als eine Zeile davor",IF(AND(E443="",F443=""),"Betrag fehlt",IF(G443&lt;0,"Bestand unter null – Einnahme vergessen?",IF(B443="","Beleg-Nr. fehlt","")))))))))</f>
        <v/>
      </c>
    </row>
    <row r="444">
      <c r="A444" s="23" t="n"/>
      <c r="B444" s="24" t="n"/>
      <c r="C444" s="24" t="n"/>
      <c r="D444" s="24" t="n"/>
      <c r="E444" s="25" t="n"/>
      <c r="F444" s="25" t="n"/>
      <c r="G444" s="26">
        <f>IF(AND(E444="",F444=""),"",$C$6+SUM(E$9:E444)-SUM(F$9:F444))</f>
        <v/>
      </c>
      <c r="H444" s="27">
        <f>IF(A444="","",IFERROR(CHOOSE(MONTH(A444),"01 Januar","02 Februar","03 März","04 April","05 Mai","06 Juni","07 Juli","08 August","09 September","10 Oktober","11 November","12 Dezember"),"Datum prüfen"))</f>
        <v/>
      </c>
      <c r="I444" s="28">
        <f>IF(AND(A444="",B444="",C444="",E444="",F444=""),"",IF(AND(E444&lt;&gt;"",F444&lt;&gt;""),"Nur Einnahme ODER Ausgabe",IF(A444="","Datum fehlt",IF(NOT(ISNUMBER(A444)),"Datum prüfen",IF(YEAR(A444)&lt;&gt;$C$5,"Datum nicht im Jahr "&amp;$C$5,IF(A444&lt;MAX(A$8:A443),"Datum früher als eine Zeile davor",IF(AND(E444="",F444=""),"Betrag fehlt",IF(G444&lt;0,"Bestand unter null – Einnahme vergessen?",IF(B444="","Beleg-Nr. fehlt","")))))))))</f>
        <v/>
      </c>
    </row>
    <row r="445">
      <c r="A445" s="23" t="n"/>
      <c r="B445" s="24" t="n"/>
      <c r="C445" s="24" t="n"/>
      <c r="D445" s="24" t="n"/>
      <c r="E445" s="25" t="n"/>
      <c r="F445" s="25" t="n"/>
      <c r="G445" s="26">
        <f>IF(AND(E445="",F445=""),"",$C$6+SUM(E$9:E445)-SUM(F$9:F445))</f>
        <v/>
      </c>
      <c r="H445" s="27">
        <f>IF(A445="","",IFERROR(CHOOSE(MONTH(A445),"01 Januar","02 Februar","03 März","04 April","05 Mai","06 Juni","07 Juli","08 August","09 September","10 Oktober","11 November","12 Dezember"),"Datum prüfen"))</f>
        <v/>
      </c>
      <c r="I445" s="28">
        <f>IF(AND(A445="",B445="",C445="",E445="",F445=""),"",IF(AND(E445&lt;&gt;"",F445&lt;&gt;""),"Nur Einnahme ODER Ausgabe",IF(A445="","Datum fehlt",IF(NOT(ISNUMBER(A445)),"Datum prüfen",IF(YEAR(A445)&lt;&gt;$C$5,"Datum nicht im Jahr "&amp;$C$5,IF(A445&lt;MAX(A$8:A444),"Datum früher als eine Zeile davor",IF(AND(E445="",F445=""),"Betrag fehlt",IF(G445&lt;0,"Bestand unter null – Einnahme vergessen?",IF(B445="","Beleg-Nr. fehlt","")))))))))</f>
        <v/>
      </c>
    </row>
    <row r="446">
      <c r="A446" s="23" t="n"/>
      <c r="B446" s="24" t="n"/>
      <c r="C446" s="24" t="n"/>
      <c r="D446" s="24" t="n"/>
      <c r="E446" s="25" t="n"/>
      <c r="F446" s="25" t="n"/>
      <c r="G446" s="26">
        <f>IF(AND(E446="",F446=""),"",$C$6+SUM(E$9:E446)-SUM(F$9:F446))</f>
        <v/>
      </c>
      <c r="H446" s="27">
        <f>IF(A446="","",IFERROR(CHOOSE(MONTH(A446),"01 Januar","02 Februar","03 März","04 April","05 Mai","06 Juni","07 Juli","08 August","09 September","10 Oktober","11 November","12 Dezember"),"Datum prüfen"))</f>
        <v/>
      </c>
      <c r="I446" s="28">
        <f>IF(AND(A446="",B446="",C446="",E446="",F446=""),"",IF(AND(E446&lt;&gt;"",F446&lt;&gt;""),"Nur Einnahme ODER Ausgabe",IF(A446="","Datum fehlt",IF(NOT(ISNUMBER(A446)),"Datum prüfen",IF(YEAR(A446)&lt;&gt;$C$5,"Datum nicht im Jahr "&amp;$C$5,IF(A446&lt;MAX(A$8:A445),"Datum früher als eine Zeile davor",IF(AND(E446="",F446=""),"Betrag fehlt",IF(G446&lt;0,"Bestand unter null – Einnahme vergessen?",IF(B446="","Beleg-Nr. fehlt","")))))))))</f>
        <v/>
      </c>
    </row>
    <row r="447">
      <c r="A447" s="23" t="n"/>
      <c r="B447" s="24" t="n"/>
      <c r="C447" s="24" t="n"/>
      <c r="D447" s="24" t="n"/>
      <c r="E447" s="25" t="n"/>
      <c r="F447" s="25" t="n"/>
      <c r="G447" s="26">
        <f>IF(AND(E447="",F447=""),"",$C$6+SUM(E$9:E447)-SUM(F$9:F447))</f>
        <v/>
      </c>
      <c r="H447" s="27">
        <f>IF(A447="","",IFERROR(CHOOSE(MONTH(A447),"01 Januar","02 Februar","03 März","04 April","05 Mai","06 Juni","07 Juli","08 August","09 September","10 Oktober","11 November","12 Dezember"),"Datum prüfen"))</f>
        <v/>
      </c>
      <c r="I447" s="28">
        <f>IF(AND(A447="",B447="",C447="",E447="",F447=""),"",IF(AND(E447&lt;&gt;"",F447&lt;&gt;""),"Nur Einnahme ODER Ausgabe",IF(A447="","Datum fehlt",IF(NOT(ISNUMBER(A447)),"Datum prüfen",IF(YEAR(A447)&lt;&gt;$C$5,"Datum nicht im Jahr "&amp;$C$5,IF(A447&lt;MAX(A$8:A446),"Datum früher als eine Zeile davor",IF(AND(E447="",F447=""),"Betrag fehlt",IF(G447&lt;0,"Bestand unter null – Einnahme vergessen?",IF(B447="","Beleg-Nr. fehlt","")))))))))</f>
        <v/>
      </c>
    </row>
    <row r="448">
      <c r="A448" s="23" t="n"/>
      <c r="B448" s="24" t="n"/>
      <c r="C448" s="24" t="n"/>
      <c r="D448" s="24" t="n"/>
      <c r="E448" s="25" t="n"/>
      <c r="F448" s="25" t="n"/>
      <c r="G448" s="26">
        <f>IF(AND(E448="",F448=""),"",$C$6+SUM(E$9:E448)-SUM(F$9:F448))</f>
        <v/>
      </c>
      <c r="H448" s="27">
        <f>IF(A448="","",IFERROR(CHOOSE(MONTH(A448),"01 Januar","02 Februar","03 März","04 April","05 Mai","06 Juni","07 Juli","08 August","09 September","10 Oktober","11 November","12 Dezember"),"Datum prüfen"))</f>
        <v/>
      </c>
      <c r="I448" s="28">
        <f>IF(AND(A448="",B448="",C448="",E448="",F448=""),"",IF(AND(E448&lt;&gt;"",F448&lt;&gt;""),"Nur Einnahme ODER Ausgabe",IF(A448="","Datum fehlt",IF(NOT(ISNUMBER(A448)),"Datum prüfen",IF(YEAR(A448)&lt;&gt;$C$5,"Datum nicht im Jahr "&amp;$C$5,IF(A448&lt;MAX(A$8:A447),"Datum früher als eine Zeile davor",IF(AND(E448="",F448=""),"Betrag fehlt",IF(G448&lt;0,"Bestand unter null – Einnahme vergessen?",IF(B448="","Beleg-Nr. fehlt","")))))))))</f>
        <v/>
      </c>
    </row>
    <row r="449">
      <c r="A449" s="23" t="n"/>
      <c r="B449" s="24" t="n"/>
      <c r="C449" s="24" t="n"/>
      <c r="D449" s="24" t="n"/>
      <c r="E449" s="25" t="n"/>
      <c r="F449" s="25" t="n"/>
      <c r="G449" s="26">
        <f>IF(AND(E449="",F449=""),"",$C$6+SUM(E$9:E449)-SUM(F$9:F449))</f>
        <v/>
      </c>
      <c r="H449" s="27">
        <f>IF(A449="","",IFERROR(CHOOSE(MONTH(A449),"01 Januar","02 Februar","03 März","04 April","05 Mai","06 Juni","07 Juli","08 August","09 September","10 Oktober","11 November","12 Dezember"),"Datum prüfen"))</f>
        <v/>
      </c>
      <c r="I449" s="28">
        <f>IF(AND(A449="",B449="",C449="",E449="",F449=""),"",IF(AND(E449&lt;&gt;"",F449&lt;&gt;""),"Nur Einnahme ODER Ausgabe",IF(A449="","Datum fehlt",IF(NOT(ISNUMBER(A449)),"Datum prüfen",IF(YEAR(A449)&lt;&gt;$C$5,"Datum nicht im Jahr "&amp;$C$5,IF(A449&lt;MAX(A$8:A448),"Datum früher als eine Zeile davor",IF(AND(E449="",F449=""),"Betrag fehlt",IF(G449&lt;0,"Bestand unter null – Einnahme vergessen?",IF(B449="","Beleg-Nr. fehlt","")))))))))</f>
        <v/>
      </c>
    </row>
    <row r="450">
      <c r="A450" s="23" t="n"/>
      <c r="B450" s="24" t="n"/>
      <c r="C450" s="24" t="n"/>
      <c r="D450" s="24" t="n"/>
      <c r="E450" s="25" t="n"/>
      <c r="F450" s="25" t="n"/>
      <c r="G450" s="26">
        <f>IF(AND(E450="",F450=""),"",$C$6+SUM(E$9:E450)-SUM(F$9:F450))</f>
        <v/>
      </c>
      <c r="H450" s="27">
        <f>IF(A450="","",IFERROR(CHOOSE(MONTH(A450),"01 Januar","02 Februar","03 März","04 April","05 Mai","06 Juni","07 Juli","08 August","09 September","10 Oktober","11 November","12 Dezember"),"Datum prüfen"))</f>
        <v/>
      </c>
      <c r="I450" s="28">
        <f>IF(AND(A450="",B450="",C450="",E450="",F450=""),"",IF(AND(E450&lt;&gt;"",F450&lt;&gt;""),"Nur Einnahme ODER Ausgabe",IF(A450="","Datum fehlt",IF(NOT(ISNUMBER(A450)),"Datum prüfen",IF(YEAR(A450)&lt;&gt;$C$5,"Datum nicht im Jahr "&amp;$C$5,IF(A450&lt;MAX(A$8:A449),"Datum früher als eine Zeile davor",IF(AND(E450="",F450=""),"Betrag fehlt",IF(G450&lt;0,"Bestand unter null – Einnahme vergessen?",IF(B450="","Beleg-Nr. fehlt","")))))))))</f>
        <v/>
      </c>
    </row>
    <row r="451">
      <c r="A451" s="23" t="n"/>
      <c r="B451" s="24" t="n"/>
      <c r="C451" s="24" t="n"/>
      <c r="D451" s="24" t="n"/>
      <c r="E451" s="25" t="n"/>
      <c r="F451" s="25" t="n"/>
      <c r="G451" s="26">
        <f>IF(AND(E451="",F451=""),"",$C$6+SUM(E$9:E451)-SUM(F$9:F451))</f>
        <v/>
      </c>
      <c r="H451" s="27">
        <f>IF(A451="","",IFERROR(CHOOSE(MONTH(A451),"01 Januar","02 Februar","03 März","04 April","05 Mai","06 Juni","07 Juli","08 August","09 September","10 Oktober","11 November","12 Dezember"),"Datum prüfen"))</f>
        <v/>
      </c>
      <c r="I451" s="28">
        <f>IF(AND(A451="",B451="",C451="",E451="",F451=""),"",IF(AND(E451&lt;&gt;"",F451&lt;&gt;""),"Nur Einnahme ODER Ausgabe",IF(A451="","Datum fehlt",IF(NOT(ISNUMBER(A451)),"Datum prüfen",IF(YEAR(A451)&lt;&gt;$C$5,"Datum nicht im Jahr "&amp;$C$5,IF(A451&lt;MAX(A$8:A450),"Datum früher als eine Zeile davor",IF(AND(E451="",F451=""),"Betrag fehlt",IF(G451&lt;0,"Bestand unter null – Einnahme vergessen?",IF(B451="","Beleg-Nr. fehlt","")))))))))</f>
        <v/>
      </c>
    </row>
    <row r="452">
      <c r="A452" s="23" t="n"/>
      <c r="B452" s="24" t="n"/>
      <c r="C452" s="24" t="n"/>
      <c r="D452" s="24" t="n"/>
      <c r="E452" s="25" t="n"/>
      <c r="F452" s="25" t="n"/>
      <c r="G452" s="26">
        <f>IF(AND(E452="",F452=""),"",$C$6+SUM(E$9:E452)-SUM(F$9:F452))</f>
        <v/>
      </c>
      <c r="H452" s="27">
        <f>IF(A452="","",IFERROR(CHOOSE(MONTH(A452),"01 Januar","02 Februar","03 März","04 April","05 Mai","06 Juni","07 Juli","08 August","09 September","10 Oktober","11 November","12 Dezember"),"Datum prüfen"))</f>
        <v/>
      </c>
      <c r="I452" s="28">
        <f>IF(AND(A452="",B452="",C452="",E452="",F452=""),"",IF(AND(E452&lt;&gt;"",F452&lt;&gt;""),"Nur Einnahme ODER Ausgabe",IF(A452="","Datum fehlt",IF(NOT(ISNUMBER(A452)),"Datum prüfen",IF(YEAR(A452)&lt;&gt;$C$5,"Datum nicht im Jahr "&amp;$C$5,IF(A452&lt;MAX(A$8:A451),"Datum früher als eine Zeile davor",IF(AND(E452="",F452=""),"Betrag fehlt",IF(G452&lt;0,"Bestand unter null – Einnahme vergessen?",IF(B452="","Beleg-Nr. fehlt","")))))))))</f>
        <v/>
      </c>
    </row>
    <row r="453">
      <c r="A453" s="23" t="n"/>
      <c r="B453" s="24" t="n"/>
      <c r="C453" s="24" t="n"/>
      <c r="D453" s="24" t="n"/>
      <c r="E453" s="25" t="n"/>
      <c r="F453" s="25" t="n"/>
      <c r="G453" s="26">
        <f>IF(AND(E453="",F453=""),"",$C$6+SUM(E$9:E453)-SUM(F$9:F453))</f>
        <v/>
      </c>
      <c r="H453" s="27">
        <f>IF(A453="","",IFERROR(CHOOSE(MONTH(A453),"01 Januar","02 Februar","03 März","04 April","05 Mai","06 Juni","07 Juli","08 August","09 September","10 Oktober","11 November","12 Dezember"),"Datum prüfen"))</f>
        <v/>
      </c>
      <c r="I453" s="28">
        <f>IF(AND(A453="",B453="",C453="",E453="",F453=""),"",IF(AND(E453&lt;&gt;"",F453&lt;&gt;""),"Nur Einnahme ODER Ausgabe",IF(A453="","Datum fehlt",IF(NOT(ISNUMBER(A453)),"Datum prüfen",IF(YEAR(A453)&lt;&gt;$C$5,"Datum nicht im Jahr "&amp;$C$5,IF(A453&lt;MAX(A$8:A452),"Datum früher als eine Zeile davor",IF(AND(E453="",F453=""),"Betrag fehlt",IF(G453&lt;0,"Bestand unter null – Einnahme vergessen?",IF(B453="","Beleg-Nr. fehlt","")))))))))</f>
        <v/>
      </c>
    </row>
    <row r="454">
      <c r="A454" s="23" t="n"/>
      <c r="B454" s="24" t="n"/>
      <c r="C454" s="24" t="n"/>
      <c r="D454" s="24" t="n"/>
      <c r="E454" s="25" t="n"/>
      <c r="F454" s="25" t="n"/>
      <c r="G454" s="26">
        <f>IF(AND(E454="",F454=""),"",$C$6+SUM(E$9:E454)-SUM(F$9:F454))</f>
        <v/>
      </c>
      <c r="H454" s="27">
        <f>IF(A454="","",IFERROR(CHOOSE(MONTH(A454),"01 Januar","02 Februar","03 März","04 April","05 Mai","06 Juni","07 Juli","08 August","09 September","10 Oktober","11 November","12 Dezember"),"Datum prüfen"))</f>
        <v/>
      </c>
      <c r="I454" s="28">
        <f>IF(AND(A454="",B454="",C454="",E454="",F454=""),"",IF(AND(E454&lt;&gt;"",F454&lt;&gt;""),"Nur Einnahme ODER Ausgabe",IF(A454="","Datum fehlt",IF(NOT(ISNUMBER(A454)),"Datum prüfen",IF(YEAR(A454)&lt;&gt;$C$5,"Datum nicht im Jahr "&amp;$C$5,IF(A454&lt;MAX(A$8:A453),"Datum früher als eine Zeile davor",IF(AND(E454="",F454=""),"Betrag fehlt",IF(G454&lt;0,"Bestand unter null – Einnahme vergessen?",IF(B454="","Beleg-Nr. fehlt","")))))))))</f>
        <v/>
      </c>
    </row>
    <row r="455">
      <c r="A455" s="23" t="n"/>
      <c r="B455" s="24" t="n"/>
      <c r="C455" s="24" t="n"/>
      <c r="D455" s="24" t="n"/>
      <c r="E455" s="25" t="n"/>
      <c r="F455" s="25" t="n"/>
      <c r="G455" s="26">
        <f>IF(AND(E455="",F455=""),"",$C$6+SUM(E$9:E455)-SUM(F$9:F455))</f>
        <v/>
      </c>
      <c r="H455" s="27">
        <f>IF(A455="","",IFERROR(CHOOSE(MONTH(A455),"01 Januar","02 Februar","03 März","04 April","05 Mai","06 Juni","07 Juli","08 August","09 September","10 Oktober","11 November","12 Dezember"),"Datum prüfen"))</f>
        <v/>
      </c>
      <c r="I455" s="28">
        <f>IF(AND(A455="",B455="",C455="",E455="",F455=""),"",IF(AND(E455&lt;&gt;"",F455&lt;&gt;""),"Nur Einnahme ODER Ausgabe",IF(A455="","Datum fehlt",IF(NOT(ISNUMBER(A455)),"Datum prüfen",IF(YEAR(A455)&lt;&gt;$C$5,"Datum nicht im Jahr "&amp;$C$5,IF(A455&lt;MAX(A$8:A454),"Datum früher als eine Zeile davor",IF(AND(E455="",F455=""),"Betrag fehlt",IF(G455&lt;0,"Bestand unter null – Einnahme vergessen?",IF(B455="","Beleg-Nr. fehlt","")))))))))</f>
        <v/>
      </c>
    </row>
    <row r="456">
      <c r="A456" s="23" t="n"/>
      <c r="B456" s="24" t="n"/>
      <c r="C456" s="24" t="n"/>
      <c r="D456" s="24" t="n"/>
      <c r="E456" s="25" t="n"/>
      <c r="F456" s="25" t="n"/>
      <c r="G456" s="26">
        <f>IF(AND(E456="",F456=""),"",$C$6+SUM(E$9:E456)-SUM(F$9:F456))</f>
        <v/>
      </c>
      <c r="H456" s="27">
        <f>IF(A456="","",IFERROR(CHOOSE(MONTH(A456),"01 Januar","02 Februar","03 März","04 April","05 Mai","06 Juni","07 Juli","08 August","09 September","10 Oktober","11 November","12 Dezember"),"Datum prüfen"))</f>
        <v/>
      </c>
      <c r="I456" s="28">
        <f>IF(AND(A456="",B456="",C456="",E456="",F456=""),"",IF(AND(E456&lt;&gt;"",F456&lt;&gt;""),"Nur Einnahme ODER Ausgabe",IF(A456="","Datum fehlt",IF(NOT(ISNUMBER(A456)),"Datum prüfen",IF(YEAR(A456)&lt;&gt;$C$5,"Datum nicht im Jahr "&amp;$C$5,IF(A456&lt;MAX(A$8:A455),"Datum früher als eine Zeile davor",IF(AND(E456="",F456=""),"Betrag fehlt",IF(G456&lt;0,"Bestand unter null – Einnahme vergessen?",IF(B456="","Beleg-Nr. fehlt","")))))))))</f>
        <v/>
      </c>
    </row>
    <row r="457">
      <c r="A457" s="23" t="n"/>
      <c r="B457" s="24" t="n"/>
      <c r="C457" s="24" t="n"/>
      <c r="D457" s="24" t="n"/>
      <c r="E457" s="25" t="n"/>
      <c r="F457" s="25" t="n"/>
      <c r="G457" s="26">
        <f>IF(AND(E457="",F457=""),"",$C$6+SUM(E$9:E457)-SUM(F$9:F457))</f>
        <v/>
      </c>
      <c r="H457" s="27">
        <f>IF(A457="","",IFERROR(CHOOSE(MONTH(A457),"01 Januar","02 Februar","03 März","04 April","05 Mai","06 Juni","07 Juli","08 August","09 September","10 Oktober","11 November","12 Dezember"),"Datum prüfen"))</f>
        <v/>
      </c>
      <c r="I457" s="28">
        <f>IF(AND(A457="",B457="",C457="",E457="",F457=""),"",IF(AND(E457&lt;&gt;"",F457&lt;&gt;""),"Nur Einnahme ODER Ausgabe",IF(A457="","Datum fehlt",IF(NOT(ISNUMBER(A457)),"Datum prüfen",IF(YEAR(A457)&lt;&gt;$C$5,"Datum nicht im Jahr "&amp;$C$5,IF(A457&lt;MAX(A$8:A456),"Datum früher als eine Zeile davor",IF(AND(E457="",F457=""),"Betrag fehlt",IF(G457&lt;0,"Bestand unter null – Einnahme vergessen?",IF(B457="","Beleg-Nr. fehlt","")))))))))</f>
        <v/>
      </c>
    </row>
    <row r="458">
      <c r="A458" s="23" t="n"/>
      <c r="B458" s="24" t="n"/>
      <c r="C458" s="24" t="n"/>
      <c r="D458" s="24" t="n"/>
      <c r="E458" s="25" t="n"/>
      <c r="F458" s="25" t="n"/>
      <c r="G458" s="26">
        <f>IF(AND(E458="",F458=""),"",$C$6+SUM(E$9:E458)-SUM(F$9:F458))</f>
        <v/>
      </c>
      <c r="H458" s="27">
        <f>IF(A458="","",IFERROR(CHOOSE(MONTH(A458),"01 Januar","02 Februar","03 März","04 April","05 Mai","06 Juni","07 Juli","08 August","09 September","10 Oktober","11 November","12 Dezember"),"Datum prüfen"))</f>
        <v/>
      </c>
      <c r="I458" s="28">
        <f>IF(AND(A458="",B458="",C458="",E458="",F458=""),"",IF(AND(E458&lt;&gt;"",F458&lt;&gt;""),"Nur Einnahme ODER Ausgabe",IF(A458="","Datum fehlt",IF(NOT(ISNUMBER(A458)),"Datum prüfen",IF(YEAR(A458)&lt;&gt;$C$5,"Datum nicht im Jahr "&amp;$C$5,IF(A458&lt;MAX(A$8:A457),"Datum früher als eine Zeile davor",IF(AND(E458="",F458=""),"Betrag fehlt",IF(G458&lt;0,"Bestand unter null – Einnahme vergessen?",IF(B458="","Beleg-Nr. fehlt","")))))))))</f>
        <v/>
      </c>
    </row>
    <row r="459">
      <c r="A459" s="23" t="n"/>
      <c r="B459" s="24" t="n"/>
      <c r="C459" s="24" t="n"/>
      <c r="D459" s="24" t="n"/>
      <c r="E459" s="25" t="n"/>
      <c r="F459" s="25" t="n"/>
      <c r="G459" s="26">
        <f>IF(AND(E459="",F459=""),"",$C$6+SUM(E$9:E459)-SUM(F$9:F459))</f>
        <v/>
      </c>
      <c r="H459" s="27">
        <f>IF(A459="","",IFERROR(CHOOSE(MONTH(A459),"01 Januar","02 Februar","03 März","04 April","05 Mai","06 Juni","07 Juli","08 August","09 September","10 Oktober","11 November","12 Dezember"),"Datum prüfen"))</f>
        <v/>
      </c>
      <c r="I459" s="28">
        <f>IF(AND(A459="",B459="",C459="",E459="",F459=""),"",IF(AND(E459&lt;&gt;"",F459&lt;&gt;""),"Nur Einnahme ODER Ausgabe",IF(A459="","Datum fehlt",IF(NOT(ISNUMBER(A459)),"Datum prüfen",IF(YEAR(A459)&lt;&gt;$C$5,"Datum nicht im Jahr "&amp;$C$5,IF(A459&lt;MAX(A$8:A458),"Datum früher als eine Zeile davor",IF(AND(E459="",F459=""),"Betrag fehlt",IF(G459&lt;0,"Bestand unter null – Einnahme vergessen?",IF(B459="","Beleg-Nr. fehlt","")))))))))</f>
        <v/>
      </c>
    </row>
    <row r="460">
      <c r="A460" s="23" t="n"/>
      <c r="B460" s="24" t="n"/>
      <c r="C460" s="24" t="n"/>
      <c r="D460" s="24" t="n"/>
      <c r="E460" s="25" t="n"/>
      <c r="F460" s="25" t="n"/>
      <c r="G460" s="26">
        <f>IF(AND(E460="",F460=""),"",$C$6+SUM(E$9:E460)-SUM(F$9:F460))</f>
        <v/>
      </c>
      <c r="H460" s="27">
        <f>IF(A460="","",IFERROR(CHOOSE(MONTH(A460),"01 Januar","02 Februar","03 März","04 April","05 Mai","06 Juni","07 Juli","08 August","09 September","10 Oktober","11 November","12 Dezember"),"Datum prüfen"))</f>
        <v/>
      </c>
      <c r="I460" s="28">
        <f>IF(AND(A460="",B460="",C460="",E460="",F460=""),"",IF(AND(E460&lt;&gt;"",F460&lt;&gt;""),"Nur Einnahme ODER Ausgabe",IF(A460="","Datum fehlt",IF(NOT(ISNUMBER(A460)),"Datum prüfen",IF(YEAR(A460)&lt;&gt;$C$5,"Datum nicht im Jahr "&amp;$C$5,IF(A460&lt;MAX(A$8:A459),"Datum früher als eine Zeile davor",IF(AND(E460="",F460=""),"Betrag fehlt",IF(G460&lt;0,"Bestand unter null – Einnahme vergessen?",IF(B460="","Beleg-Nr. fehlt","")))))))))</f>
        <v/>
      </c>
    </row>
    <row r="461">
      <c r="A461" s="23" t="n"/>
      <c r="B461" s="24" t="n"/>
      <c r="C461" s="24" t="n"/>
      <c r="D461" s="24" t="n"/>
      <c r="E461" s="25" t="n"/>
      <c r="F461" s="25" t="n"/>
      <c r="G461" s="26">
        <f>IF(AND(E461="",F461=""),"",$C$6+SUM(E$9:E461)-SUM(F$9:F461))</f>
        <v/>
      </c>
      <c r="H461" s="27">
        <f>IF(A461="","",IFERROR(CHOOSE(MONTH(A461),"01 Januar","02 Februar","03 März","04 April","05 Mai","06 Juni","07 Juli","08 August","09 September","10 Oktober","11 November","12 Dezember"),"Datum prüfen"))</f>
        <v/>
      </c>
      <c r="I461" s="28">
        <f>IF(AND(A461="",B461="",C461="",E461="",F461=""),"",IF(AND(E461&lt;&gt;"",F461&lt;&gt;""),"Nur Einnahme ODER Ausgabe",IF(A461="","Datum fehlt",IF(NOT(ISNUMBER(A461)),"Datum prüfen",IF(YEAR(A461)&lt;&gt;$C$5,"Datum nicht im Jahr "&amp;$C$5,IF(A461&lt;MAX(A$8:A460),"Datum früher als eine Zeile davor",IF(AND(E461="",F461=""),"Betrag fehlt",IF(G461&lt;0,"Bestand unter null – Einnahme vergessen?",IF(B461="","Beleg-Nr. fehlt","")))))))))</f>
        <v/>
      </c>
    </row>
    <row r="462">
      <c r="A462" s="23" t="n"/>
      <c r="B462" s="24" t="n"/>
      <c r="C462" s="24" t="n"/>
      <c r="D462" s="24" t="n"/>
      <c r="E462" s="25" t="n"/>
      <c r="F462" s="25" t="n"/>
      <c r="G462" s="26">
        <f>IF(AND(E462="",F462=""),"",$C$6+SUM(E$9:E462)-SUM(F$9:F462))</f>
        <v/>
      </c>
      <c r="H462" s="27">
        <f>IF(A462="","",IFERROR(CHOOSE(MONTH(A462),"01 Januar","02 Februar","03 März","04 April","05 Mai","06 Juni","07 Juli","08 August","09 September","10 Oktober","11 November","12 Dezember"),"Datum prüfen"))</f>
        <v/>
      </c>
      <c r="I462" s="28">
        <f>IF(AND(A462="",B462="",C462="",E462="",F462=""),"",IF(AND(E462&lt;&gt;"",F462&lt;&gt;""),"Nur Einnahme ODER Ausgabe",IF(A462="","Datum fehlt",IF(NOT(ISNUMBER(A462)),"Datum prüfen",IF(YEAR(A462)&lt;&gt;$C$5,"Datum nicht im Jahr "&amp;$C$5,IF(A462&lt;MAX(A$8:A461),"Datum früher als eine Zeile davor",IF(AND(E462="",F462=""),"Betrag fehlt",IF(G462&lt;0,"Bestand unter null – Einnahme vergessen?",IF(B462="","Beleg-Nr. fehlt","")))))))))</f>
        <v/>
      </c>
    </row>
    <row r="463">
      <c r="A463" s="23" t="n"/>
      <c r="B463" s="24" t="n"/>
      <c r="C463" s="24" t="n"/>
      <c r="D463" s="24" t="n"/>
      <c r="E463" s="25" t="n"/>
      <c r="F463" s="25" t="n"/>
      <c r="G463" s="26">
        <f>IF(AND(E463="",F463=""),"",$C$6+SUM(E$9:E463)-SUM(F$9:F463))</f>
        <v/>
      </c>
      <c r="H463" s="27">
        <f>IF(A463="","",IFERROR(CHOOSE(MONTH(A463),"01 Januar","02 Februar","03 März","04 April","05 Mai","06 Juni","07 Juli","08 August","09 September","10 Oktober","11 November","12 Dezember"),"Datum prüfen"))</f>
        <v/>
      </c>
      <c r="I463" s="28">
        <f>IF(AND(A463="",B463="",C463="",E463="",F463=""),"",IF(AND(E463&lt;&gt;"",F463&lt;&gt;""),"Nur Einnahme ODER Ausgabe",IF(A463="","Datum fehlt",IF(NOT(ISNUMBER(A463)),"Datum prüfen",IF(YEAR(A463)&lt;&gt;$C$5,"Datum nicht im Jahr "&amp;$C$5,IF(A463&lt;MAX(A$8:A462),"Datum früher als eine Zeile davor",IF(AND(E463="",F463=""),"Betrag fehlt",IF(G463&lt;0,"Bestand unter null – Einnahme vergessen?",IF(B463="","Beleg-Nr. fehlt","")))))))))</f>
        <v/>
      </c>
    </row>
    <row r="464">
      <c r="A464" s="23" t="n"/>
      <c r="B464" s="24" t="n"/>
      <c r="C464" s="24" t="n"/>
      <c r="D464" s="24" t="n"/>
      <c r="E464" s="25" t="n"/>
      <c r="F464" s="25" t="n"/>
      <c r="G464" s="26">
        <f>IF(AND(E464="",F464=""),"",$C$6+SUM(E$9:E464)-SUM(F$9:F464))</f>
        <v/>
      </c>
      <c r="H464" s="27">
        <f>IF(A464="","",IFERROR(CHOOSE(MONTH(A464),"01 Januar","02 Februar","03 März","04 April","05 Mai","06 Juni","07 Juli","08 August","09 September","10 Oktober","11 November","12 Dezember"),"Datum prüfen"))</f>
        <v/>
      </c>
      <c r="I464" s="28">
        <f>IF(AND(A464="",B464="",C464="",E464="",F464=""),"",IF(AND(E464&lt;&gt;"",F464&lt;&gt;""),"Nur Einnahme ODER Ausgabe",IF(A464="","Datum fehlt",IF(NOT(ISNUMBER(A464)),"Datum prüfen",IF(YEAR(A464)&lt;&gt;$C$5,"Datum nicht im Jahr "&amp;$C$5,IF(A464&lt;MAX(A$8:A463),"Datum früher als eine Zeile davor",IF(AND(E464="",F464=""),"Betrag fehlt",IF(G464&lt;0,"Bestand unter null – Einnahme vergessen?",IF(B464="","Beleg-Nr. fehlt","")))))))))</f>
        <v/>
      </c>
    </row>
    <row r="465">
      <c r="A465" s="23" t="n"/>
      <c r="B465" s="24" t="n"/>
      <c r="C465" s="24" t="n"/>
      <c r="D465" s="24" t="n"/>
      <c r="E465" s="25" t="n"/>
      <c r="F465" s="25" t="n"/>
      <c r="G465" s="26">
        <f>IF(AND(E465="",F465=""),"",$C$6+SUM(E$9:E465)-SUM(F$9:F465))</f>
        <v/>
      </c>
      <c r="H465" s="27">
        <f>IF(A465="","",IFERROR(CHOOSE(MONTH(A465),"01 Januar","02 Februar","03 März","04 April","05 Mai","06 Juni","07 Juli","08 August","09 September","10 Oktober","11 November","12 Dezember"),"Datum prüfen"))</f>
        <v/>
      </c>
      <c r="I465" s="28">
        <f>IF(AND(A465="",B465="",C465="",E465="",F465=""),"",IF(AND(E465&lt;&gt;"",F465&lt;&gt;""),"Nur Einnahme ODER Ausgabe",IF(A465="","Datum fehlt",IF(NOT(ISNUMBER(A465)),"Datum prüfen",IF(YEAR(A465)&lt;&gt;$C$5,"Datum nicht im Jahr "&amp;$C$5,IF(A465&lt;MAX(A$8:A464),"Datum früher als eine Zeile davor",IF(AND(E465="",F465=""),"Betrag fehlt",IF(G465&lt;0,"Bestand unter null – Einnahme vergessen?",IF(B465="","Beleg-Nr. fehlt","")))))))))</f>
        <v/>
      </c>
    </row>
    <row r="466">
      <c r="A466" s="23" t="n"/>
      <c r="B466" s="24" t="n"/>
      <c r="C466" s="24" t="n"/>
      <c r="D466" s="24" t="n"/>
      <c r="E466" s="25" t="n"/>
      <c r="F466" s="25" t="n"/>
      <c r="G466" s="26">
        <f>IF(AND(E466="",F466=""),"",$C$6+SUM(E$9:E466)-SUM(F$9:F466))</f>
        <v/>
      </c>
      <c r="H466" s="27">
        <f>IF(A466="","",IFERROR(CHOOSE(MONTH(A466),"01 Januar","02 Februar","03 März","04 April","05 Mai","06 Juni","07 Juli","08 August","09 September","10 Oktober","11 November","12 Dezember"),"Datum prüfen"))</f>
        <v/>
      </c>
      <c r="I466" s="28">
        <f>IF(AND(A466="",B466="",C466="",E466="",F466=""),"",IF(AND(E466&lt;&gt;"",F466&lt;&gt;""),"Nur Einnahme ODER Ausgabe",IF(A466="","Datum fehlt",IF(NOT(ISNUMBER(A466)),"Datum prüfen",IF(YEAR(A466)&lt;&gt;$C$5,"Datum nicht im Jahr "&amp;$C$5,IF(A466&lt;MAX(A$8:A465),"Datum früher als eine Zeile davor",IF(AND(E466="",F466=""),"Betrag fehlt",IF(G466&lt;0,"Bestand unter null – Einnahme vergessen?",IF(B466="","Beleg-Nr. fehlt","")))))))))</f>
        <v/>
      </c>
    </row>
    <row r="467">
      <c r="A467" s="23" t="n"/>
      <c r="B467" s="24" t="n"/>
      <c r="C467" s="24" t="n"/>
      <c r="D467" s="24" t="n"/>
      <c r="E467" s="25" t="n"/>
      <c r="F467" s="25" t="n"/>
      <c r="G467" s="26">
        <f>IF(AND(E467="",F467=""),"",$C$6+SUM(E$9:E467)-SUM(F$9:F467))</f>
        <v/>
      </c>
      <c r="H467" s="27">
        <f>IF(A467="","",IFERROR(CHOOSE(MONTH(A467),"01 Januar","02 Februar","03 März","04 April","05 Mai","06 Juni","07 Juli","08 August","09 September","10 Oktober","11 November","12 Dezember"),"Datum prüfen"))</f>
        <v/>
      </c>
      <c r="I467" s="28">
        <f>IF(AND(A467="",B467="",C467="",E467="",F467=""),"",IF(AND(E467&lt;&gt;"",F467&lt;&gt;""),"Nur Einnahme ODER Ausgabe",IF(A467="","Datum fehlt",IF(NOT(ISNUMBER(A467)),"Datum prüfen",IF(YEAR(A467)&lt;&gt;$C$5,"Datum nicht im Jahr "&amp;$C$5,IF(A467&lt;MAX(A$8:A466),"Datum früher als eine Zeile davor",IF(AND(E467="",F467=""),"Betrag fehlt",IF(G467&lt;0,"Bestand unter null – Einnahme vergessen?",IF(B467="","Beleg-Nr. fehlt","")))))))))</f>
        <v/>
      </c>
    </row>
    <row r="468">
      <c r="A468" s="23" t="n"/>
      <c r="B468" s="24" t="n"/>
      <c r="C468" s="24" t="n"/>
      <c r="D468" s="24" t="n"/>
      <c r="E468" s="25" t="n"/>
      <c r="F468" s="25" t="n"/>
      <c r="G468" s="26">
        <f>IF(AND(E468="",F468=""),"",$C$6+SUM(E$9:E468)-SUM(F$9:F468))</f>
        <v/>
      </c>
      <c r="H468" s="27">
        <f>IF(A468="","",IFERROR(CHOOSE(MONTH(A468),"01 Januar","02 Februar","03 März","04 April","05 Mai","06 Juni","07 Juli","08 August","09 September","10 Oktober","11 November","12 Dezember"),"Datum prüfen"))</f>
        <v/>
      </c>
      <c r="I468" s="28">
        <f>IF(AND(A468="",B468="",C468="",E468="",F468=""),"",IF(AND(E468&lt;&gt;"",F468&lt;&gt;""),"Nur Einnahme ODER Ausgabe",IF(A468="","Datum fehlt",IF(NOT(ISNUMBER(A468)),"Datum prüfen",IF(YEAR(A468)&lt;&gt;$C$5,"Datum nicht im Jahr "&amp;$C$5,IF(A468&lt;MAX(A$8:A467),"Datum früher als eine Zeile davor",IF(AND(E468="",F468=""),"Betrag fehlt",IF(G468&lt;0,"Bestand unter null – Einnahme vergessen?",IF(B468="","Beleg-Nr. fehlt","")))))))))</f>
        <v/>
      </c>
    </row>
    <row r="469">
      <c r="A469" s="23" t="n"/>
      <c r="B469" s="24" t="n"/>
      <c r="C469" s="24" t="n"/>
      <c r="D469" s="24" t="n"/>
      <c r="E469" s="25" t="n"/>
      <c r="F469" s="25" t="n"/>
      <c r="G469" s="26">
        <f>IF(AND(E469="",F469=""),"",$C$6+SUM(E$9:E469)-SUM(F$9:F469))</f>
        <v/>
      </c>
      <c r="H469" s="27">
        <f>IF(A469="","",IFERROR(CHOOSE(MONTH(A469),"01 Januar","02 Februar","03 März","04 April","05 Mai","06 Juni","07 Juli","08 August","09 September","10 Oktober","11 November","12 Dezember"),"Datum prüfen"))</f>
        <v/>
      </c>
      <c r="I469" s="28">
        <f>IF(AND(A469="",B469="",C469="",E469="",F469=""),"",IF(AND(E469&lt;&gt;"",F469&lt;&gt;""),"Nur Einnahme ODER Ausgabe",IF(A469="","Datum fehlt",IF(NOT(ISNUMBER(A469)),"Datum prüfen",IF(YEAR(A469)&lt;&gt;$C$5,"Datum nicht im Jahr "&amp;$C$5,IF(A469&lt;MAX(A$8:A468),"Datum früher als eine Zeile davor",IF(AND(E469="",F469=""),"Betrag fehlt",IF(G469&lt;0,"Bestand unter null – Einnahme vergessen?",IF(B469="","Beleg-Nr. fehlt","")))))))))</f>
        <v/>
      </c>
    </row>
    <row r="470">
      <c r="A470" s="23" t="n"/>
      <c r="B470" s="24" t="n"/>
      <c r="C470" s="24" t="n"/>
      <c r="D470" s="24" t="n"/>
      <c r="E470" s="25" t="n"/>
      <c r="F470" s="25" t="n"/>
      <c r="G470" s="26">
        <f>IF(AND(E470="",F470=""),"",$C$6+SUM(E$9:E470)-SUM(F$9:F470))</f>
        <v/>
      </c>
      <c r="H470" s="27">
        <f>IF(A470="","",IFERROR(CHOOSE(MONTH(A470),"01 Januar","02 Februar","03 März","04 April","05 Mai","06 Juni","07 Juli","08 August","09 September","10 Oktober","11 November","12 Dezember"),"Datum prüfen"))</f>
        <v/>
      </c>
      <c r="I470" s="28">
        <f>IF(AND(A470="",B470="",C470="",E470="",F470=""),"",IF(AND(E470&lt;&gt;"",F470&lt;&gt;""),"Nur Einnahme ODER Ausgabe",IF(A470="","Datum fehlt",IF(NOT(ISNUMBER(A470)),"Datum prüfen",IF(YEAR(A470)&lt;&gt;$C$5,"Datum nicht im Jahr "&amp;$C$5,IF(A470&lt;MAX(A$8:A469),"Datum früher als eine Zeile davor",IF(AND(E470="",F470=""),"Betrag fehlt",IF(G470&lt;0,"Bestand unter null – Einnahme vergessen?",IF(B470="","Beleg-Nr. fehlt","")))))))))</f>
        <v/>
      </c>
    </row>
    <row r="471">
      <c r="A471" s="23" t="n"/>
      <c r="B471" s="24" t="n"/>
      <c r="C471" s="24" t="n"/>
      <c r="D471" s="24" t="n"/>
      <c r="E471" s="25" t="n"/>
      <c r="F471" s="25" t="n"/>
      <c r="G471" s="26">
        <f>IF(AND(E471="",F471=""),"",$C$6+SUM(E$9:E471)-SUM(F$9:F471))</f>
        <v/>
      </c>
      <c r="H471" s="27">
        <f>IF(A471="","",IFERROR(CHOOSE(MONTH(A471),"01 Januar","02 Februar","03 März","04 April","05 Mai","06 Juni","07 Juli","08 August","09 September","10 Oktober","11 November","12 Dezember"),"Datum prüfen"))</f>
        <v/>
      </c>
      <c r="I471" s="28">
        <f>IF(AND(A471="",B471="",C471="",E471="",F471=""),"",IF(AND(E471&lt;&gt;"",F471&lt;&gt;""),"Nur Einnahme ODER Ausgabe",IF(A471="","Datum fehlt",IF(NOT(ISNUMBER(A471)),"Datum prüfen",IF(YEAR(A471)&lt;&gt;$C$5,"Datum nicht im Jahr "&amp;$C$5,IF(A471&lt;MAX(A$8:A470),"Datum früher als eine Zeile davor",IF(AND(E471="",F471=""),"Betrag fehlt",IF(G471&lt;0,"Bestand unter null – Einnahme vergessen?",IF(B471="","Beleg-Nr. fehlt","")))))))))</f>
        <v/>
      </c>
    </row>
    <row r="472">
      <c r="A472" s="23" t="n"/>
      <c r="B472" s="24" t="n"/>
      <c r="C472" s="24" t="n"/>
      <c r="D472" s="24" t="n"/>
      <c r="E472" s="25" t="n"/>
      <c r="F472" s="25" t="n"/>
      <c r="G472" s="26">
        <f>IF(AND(E472="",F472=""),"",$C$6+SUM(E$9:E472)-SUM(F$9:F472))</f>
        <v/>
      </c>
      <c r="H472" s="27">
        <f>IF(A472="","",IFERROR(CHOOSE(MONTH(A472),"01 Januar","02 Februar","03 März","04 April","05 Mai","06 Juni","07 Juli","08 August","09 September","10 Oktober","11 November","12 Dezember"),"Datum prüfen"))</f>
        <v/>
      </c>
      <c r="I472" s="28">
        <f>IF(AND(A472="",B472="",C472="",E472="",F472=""),"",IF(AND(E472&lt;&gt;"",F472&lt;&gt;""),"Nur Einnahme ODER Ausgabe",IF(A472="","Datum fehlt",IF(NOT(ISNUMBER(A472)),"Datum prüfen",IF(YEAR(A472)&lt;&gt;$C$5,"Datum nicht im Jahr "&amp;$C$5,IF(A472&lt;MAX(A$8:A471),"Datum früher als eine Zeile davor",IF(AND(E472="",F472=""),"Betrag fehlt",IF(G472&lt;0,"Bestand unter null – Einnahme vergessen?",IF(B472="","Beleg-Nr. fehlt","")))))))))</f>
        <v/>
      </c>
    </row>
    <row r="473">
      <c r="A473" s="23" t="n"/>
      <c r="B473" s="24" t="n"/>
      <c r="C473" s="24" t="n"/>
      <c r="D473" s="24" t="n"/>
      <c r="E473" s="25" t="n"/>
      <c r="F473" s="25" t="n"/>
      <c r="G473" s="26">
        <f>IF(AND(E473="",F473=""),"",$C$6+SUM(E$9:E473)-SUM(F$9:F473))</f>
        <v/>
      </c>
      <c r="H473" s="27">
        <f>IF(A473="","",IFERROR(CHOOSE(MONTH(A473),"01 Januar","02 Februar","03 März","04 April","05 Mai","06 Juni","07 Juli","08 August","09 September","10 Oktober","11 November","12 Dezember"),"Datum prüfen"))</f>
        <v/>
      </c>
      <c r="I473" s="28">
        <f>IF(AND(A473="",B473="",C473="",E473="",F473=""),"",IF(AND(E473&lt;&gt;"",F473&lt;&gt;""),"Nur Einnahme ODER Ausgabe",IF(A473="","Datum fehlt",IF(NOT(ISNUMBER(A473)),"Datum prüfen",IF(YEAR(A473)&lt;&gt;$C$5,"Datum nicht im Jahr "&amp;$C$5,IF(A473&lt;MAX(A$8:A472),"Datum früher als eine Zeile davor",IF(AND(E473="",F473=""),"Betrag fehlt",IF(G473&lt;0,"Bestand unter null – Einnahme vergessen?",IF(B473="","Beleg-Nr. fehlt","")))))))))</f>
        <v/>
      </c>
    </row>
    <row r="474">
      <c r="A474" s="23" t="n"/>
      <c r="B474" s="24" t="n"/>
      <c r="C474" s="24" t="n"/>
      <c r="D474" s="24" t="n"/>
      <c r="E474" s="25" t="n"/>
      <c r="F474" s="25" t="n"/>
      <c r="G474" s="26">
        <f>IF(AND(E474="",F474=""),"",$C$6+SUM(E$9:E474)-SUM(F$9:F474))</f>
        <v/>
      </c>
      <c r="H474" s="27">
        <f>IF(A474="","",IFERROR(CHOOSE(MONTH(A474),"01 Januar","02 Februar","03 März","04 April","05 Mai","06 Juni","07 Juli","08 August","09 September","10 Oktober","11 November","12 Dezember"),"Datum prüfen"))</f>
        <v/>
      </c>
      <c r="I474" s="28">
        <f>IF(AND(A474="",B474="",C474="",E474="",F474=""),"",IF(AND(E474&lt;&gt;"",F474&lt;&gt;""),"Nur Einnahme ODER Ausgabe",IF(A474="","Datum fehlt",IF(NOT(ISNUMBER(A474)),"Datum prüfen",IF(YEAR(A474)&lt;&gt;$C$5,"Datum nicht im Jahr "&amp;$C$5,IF(A474&lt;MAX(A$8:A473),"Datum früher als eine Zeile davor",IF(AND(E474="",F474=""),"Betrag fehlt",IF(G474&lt;0,"Bestand unter null – Einnahme vergessen?",IF(B474="","Beleg-Nr. fehlt","")))))))))</f>
        <v/>
      </c>
    </row>
    <row r="475">
      <c r="A475" s="23" t="n"/>
      <c r="B475" s="24" t="n"/>
      <c r="C475" s="24" t="n"/>
      <c r="D475" s="24" t="n"/>
      <c r="E475" s="25" t="n"/>
      <c r="F475" s="25" t="n"/>
      <c r="G475" s="26">
        <f>IF(AND(E475="",F475=""),"",$C$6+SUM(E$9:E475)-SUM(F$9:F475))</f>
        <v/>
      </c>
      <c r="H475" s="27">
        <f>IF(A475="","",IFERROR(CHOOSE(MONTH(A475),"01 Januar","02 Februar","03 März","04 April","05 Mai","06 Juni","07 Juli","08 August","09 September","10 Oktober","11 November","12 Dezember"),"Datum prüfen"))</f>
        <v/>
      </c>
      <c r="I475" s="28">
        <f>IF(AND(A475="",B475="",C475="",E475="",F475=""),"",IF(AND(E475&lt;&gt;"",F475&lt;&gt;""),"Nur Einnahme ODER Ausgabe",IF(A475="","Datum fehlt",IF(NOT(ISNUMBER(A475)),"Datum prüfen",IF(YEAR(A475)&lt;&gt;$C$5,"Datum nicht im Jahr "&amp;$C$5,IF(A475&lt;MAX(A$8:A474),"Datum früher als eine Zeile davor",IF(AND(E475="",F475=""),"Betrag fehlt",IF(G475&lt;0,"Bestand unter null – Einnahme vergessen?",IF(B475="","Beleg-Nr. fehlt","")))))))))</f>
        <v/>
      </c>
    </row>
    <row r="476">
      <c r="A476" s="23" t="n"/>
      <c r="B476" s="24" t="n"/>
      <c r="C476" s="24" t="n"/>
      <c r="D476" s="24" t="n"/>
      <c r="E476" s="25" t="n"/>
      <c r="F476" s="25" t="n"/>
      <c r="G476" s="26">
        <f>IF(AND(E476="",F476=""),"",$C$6+SUM(E$9:E476)-SUM(F$9:F476))</f>
        <v/>
      </c>
      <c r="H476" s="27">
        <f>IF(A476="","",IFERROR(CHOOSE(MONTH(A476),"01 Januar","02 Februar","03 März","04 April","05 Mai","06 Juni","07 Juli","08 August","09 September","10 Oktober","11 November","12 Dezember"),"Datum prüfen"))</f>
        <v/>
      </c>
      <c r="I476" s="28">
        <f>IF(AND(A476="",B476="",C476="",E476="",F476=""),"",IF(AND(E476&lt;&gt;"",F476&lt;&gt;""),"Nur Einnahme ODER Ausgabe",IF(A476="","Datum fehlt",IF(NOT(ISNUMBER(A476)),"Datum prüfen",IF(YEAR(A476)&lt;&gt;$C$5,"Datum nicht im Jahr "&amp;$C$5,IF(A476&lt;MAX(A$8:A475),"Datum früher als eine Zeile davor",IF(AND(E476="",F476=""),"Betrag fehlt",IF(G476&lt;0,"Bestand unter null – Einnahme vergessen?",IF(B476="","Beleg-Nr. fehlt","")))))))))</f>
        <v/>
      </c>
    </row>
    <row r="477">
      <c r="A477" s="23" t="n"/>
      <c r="B477" s="24" t="n"/>
      <c r="C477" s="24" t="n"/>
      <c r="D477" s="24" t="n"/>
      <c r="E477" s="25" t="n"/>
      <c r="F477" s="25" t="n"/>
      <c r="G477" s="26">
        <f>IF(AND(E477="",F477=""),"",$C$6+SUM(E$9:E477)-SUM(F$9:F477))</f>
        <v/>
      </c>
      <c r="H477" s="27">
        <f>IF(A477="","",IFERROR(CHOOSE(MONTH(A477),"01 Januar","02 Februar","03 März","04 April","05 Mai","06 Juni","07 Juli","08 August","09 September","10 Oktober","11 November","12 Dezember"),"Datum prüfen"))</f>
        <v/>
      </c>
      <c r="I477" s="28">
        <f>IF(AND(A477="",B477="",C477="",E477="",F477=""),"",IF(AND(E477&lt;&gt;"",F477&lt;&gt;""),"Nur Einnahme ODER Ausgabe",IF(A477="","Datum fehlt",IF(NOT(ISNUMBER(A477)),"Datum prüfen",IF(YEAR(A477)&lt;&gt;$C$5,"Datum nicht im Jahr "&amp;$C$5,IF(A477&lt;MAX(A$8:A476),"Datum früher als eine Zeile davor",IF(AND(E477="",F477=""),"Betrag fehlt",IF(G477&lt;0,"Bestand unter null – Einnahme vergessen?",IF(B477="","Beleg-Nr. fehlt","")))))))))</f>
        <v/>
      </c>
    </row>
    <row r="478">
      <c r="A478" s="23" t="n"/>
      <c r="B478" s="24" t="n"/>
      <c r="C478" s="24" t="n"/>
      <c r="D478" s="24" t="n"/>
      <c r="E478" s="25" t="n"/>
      <c r="F478" s="25" t="n"/>
      <c r="G478" s="26">
        <f>IF(AND(E478="",F478=""),"",$C$6+SUM(E$9:E478)-SUM(F$9:F478))</f>
        <v/>
      </c>
      <c r="H478" s="27">
        <f>IF(A478="","",IFERROR(CHOOSE(MONTH(A478),"01 Januar","02 Februar","03 März","04 April","05 Mai","06 Juni","07 Juli","08 August","09 September","10 Oktober","11 November","12 Dezember"),"Datum prüfen"))</f>
        <v/>
      </c>
      <c r="I478" s="28">
        <f>IF(AND(A478="",B478="",C478="",E478="",F478=""),"",IF(AND(E478&lt;&gt;"",F478&lt;&gt;""),"Nur Einnahme ODER Ausgabe",IF(A478="","Datum fehlt",IF(NOT(ISNUMBER(A478)),"Datum prüfen",IF(YEAR(A478)&lt;&gt;$C$5,"Datum nicht im Jahr "&amp;$C$5,IF(A478&lt;MAX(A$8:A477),"Datum früher als eine Zeile davor",IF(AND(E478="",F478=""),"Betrag fehlt",IF(G478&lt;0,"Bestand unter null – Einnahme vergessen?",IF(B478="","Beleg-Nr. fehlt","")))))))))</f>
        <v/>
      </c>
    </row>
    <row r="479">
      <c r="A479" s="23" t="n"/>
      <c r="B479" s="24" t="n"/>
      <c r="C479" s="24" t="n"/>
      <c r="D479" s="24" t="n"/>
      <c r="E479" s="25" t="n"/>
      <c r="F479" s="25" t="n"/>
      <c r="G479" s="26">
        <f>IF(AND(E479="",F479=""),"",$C$6+SUM(E$9:E479)-SUM(F$9:F479))</f>
        <v/>
      </c>
      <c r="H479" s="27">
        <f>IF(A479="","",IFERROR(CHOOSE(MONTH(A479),"01 Januar","02 Februar","03 März","04 April","05 Mai","06 Juni","07 Juli","08 August","09 September","10 Oktober","11 November","12 Dezember"),"Datum prüfen"))</f>
        <v/>
      </c>
      <c r="I479" s="28">
        <f>IF(AND(A479="",B479="",C479="",E479="",F479=""),"",IF(AND(E479&lt;&gt;"",F479&lt;&gt;""),"Nur Einnahme ODER Ausgabe",IF(A479="","Datum fehlt",IF(NOT(ISNUMBER(A479)),"Datum prüfen",IF(YEAR(A479)&lt;&gt;$C$5,"Datum nicht im Jahr "&amp;$C$5,IF(A479&lt;MAX(A$8:A478),"Datum früher als eine Zeile davor",IF(AND(E479="",F479=""),"Betrag fehlt",IF(G479&lt;0,"Bestand unter null – Einnahme vergessen?",IF(B479="","Beleg-Nr. fehlt","")))))))))</f>
        <v/>
      </c>
    </row>
    <row r="480">
      <c r="A480" s="23" t="n"/>
      <c r="B480" s="24" t="n"/>
      <c r="C480" s="24" t="n"/>
      <c r="D480" s="24" t="n"/>
      <c r="E480" s="25" t="n"/>
      <c r="F480" s="25" t="n"/>
      <c r="G480" s="26">
        <f>IF(AND(E480="",F480=""),"",$C$6+SUM(E$9:E480)-SUM(F$9:F480))</f>
        <v/>
      </c>
      <c r="H480" s="27">
        <f>IF(A480="","",IFERROR(CHOOSE(MONTH(A480),"01 Januar","02 Februar","03 März","04 April","05 Mai","06 Juni","07 Juli","08 August","09 September","10 Oktober","11 November","12 Dezember"),"Datum prüfen"))</f>
        <v/>
      </c>
      <c r="I480" s="28">
        <f>IF(AND(A480="",B480="",C480="",E480="",F480=""),"",IF(AND(E480&lt;&gt;"",F480&lt;&gt;""),"Nur Einnahme ODER Ausgabe",IF(A480="","Datum fehlt",IF(NOT(ISNUMBER(A480)),"Datum prüfen",IF(YEAR(A480)&lt;&gt;$C$5,"Datum nicht im Jahr "&amp;$C$5,IF(A480&lt;MAX(A$8:A479),"Datum früher als eine Zeile davor",IF(AND(E480="",F480=""),"Betrag fehlt",IF(G480&lt;0,"Bestand unter null – Einnahme vergessen?",IF(B480="","Beleg-Nr. fehlt","")))))))))</f>
        <v/>
      </c>
    </row>
    <row r="481">
      <c r="A481" s="23" t="n"/>
      <c r="B481" s="24" t="n"/>
      <c r="C481" s="24" t="n"/>
      <c r="D481" s="24" t="n"/>
      <c r="E481" s="25" t="n"/>
      <c r="F481" s="25" t="n"/>
      <c r="G481" s="26">
        <f>IF(AND(E481="",F481=""),"",$C$6+SUM(E$9:E481)-SUM(F$9:F481))</f>
        <v/>
      </c>
      <c r="H481" s="27">
        <f>IF(A481="","",IFERROR(CHOOSE(MONTH(A481),"01 Januar","02 Februar","03 März","04 April","05 Mai","06 Juni","07 Juli","08 August","09 September","10 Oktober","11 November","12 Dezember"),"Datum prüfen"))</f>
        <v/>
      </c>
      <c r="I481" s="28">
        <f>IF(AND(A481="",B481="",C481="",E481="",F481=""),"",IF(AND(E481&lt;&gt;"",F481&lt;&gt;""),"Nur Einnahme ODER Ausgabe",IF(A481="","Datum fehlt",IF(NOT(ISNUMBER(A481)),"Datum prüfen",IF(YEAR(A481)&lt;&gt;$C$5,"Datum nicht im Jahr "&amp;$C$5,IF(A481&lt;MAX(A$8:A480),"Datum früher als eine Zeile davor",IF(AND(E481="",F481=""),"Betrag fehlt",IF(G481&lt;0,"Bestand unter null – Einnahme vergessen?",IF(B481="","Beleg-Nr. fehlt","")))))))))</f>
        <v/>
      </c>
    </row>
    <row r="482">
      <c r="A482" s="23" t="n"/>
      <c r="B482" s="24" t="n"/>
      <c r="C482" s="24" t="n"/>
      <c r="D482" s="24" t="n"/>
      <c r="E482" s="25" t="n"/>
      <c r="F482" s="25" t="n"/>
      <c r="G482" s="26">
        <f>IF(AND(E482="",F482=""),"",$C$6+SUM(E$9:E482)-SUM(F$9:F482))</f>
        <v/>
      </c>
      <c r="H482" s="27">
        <f>IF(A482="","",IFERROR(CHOOSE(MONTH(A482),"01 Januar","02 Februar","03 März","04 April","05 Mai","06 Juni","07 Juli","08 August","09 September","10 Oktober","11 November","12 Dezember"),"Datum prüfen"))</f>
        <v/>
      </c>
      <c r="I482" s="28">
        <f>IF(AND(A482="",B482="",C482="",E482="",F482=""),"",IF(AND(E482&lt;&gt;"",F482&lt;&gt;""),"Nur Einnahme ODER Ausgabe",IF(A482="","Datum fehlt",IF(NOT(ISNUMBER(A482)),"Datum prüfen",IF(YEAR(A482)&lt;&gt;$C$5,"Datum nicht im Jahr "&amp;$C$5,IF(A482&lt;MAX(A$8:A481),"Datum früher als eine Zeile davor",IF(AND(E482="",F482=""),"Betrag fehlt",IF(G482&lt;0,"Bestand unter null – Einnahme vergessen?",IF(B482="","Beleg-Nr. fehlt","")))))))))</f>
        <v/>
      </c>
    </row>
    <row r="483">
      <c r="A483" s="23" t="n"/>
      <c r="B483" s="24" t="n"/>
      <c r="C483" s="24" t="n"/>
      <c r="D483" s="24" t="n"/>
      <c r="E483" s="25" t="n"/>
      <c r="F483" s="25" t="n"/>
      <c r="G483" s="26">
        <f>IF(AND(E483="",F483=""),"",$C$6+SUM(E$9:E483)-SUM(F$9:F483))</f>
        <v/>
      </c>
      <c r="H483" s="27">
        <f>IF(A483="","",IFERROR(CHOOSE(MONTH(A483),"01 Januar","02 Februar","03 März","04 April","05 Mai","06 Juni","07 Juli","08 August","09 September","10 Oktober","11 November","12 Dezember"),"Datum prüfen"))</f>
        <v/>
      </c>
      <c r="I483" s="28">
        <f>IF(AND(A483="",B483="",C483="",E483="",F483=""),"",IF(AND(E483&lt;&gt;"",F483&lt;&gt;""),"Nur Einnahme ODER Ausgabe",IF(A483="","Datum fehlt",IF(NOT(ISNUMBER(A483)),"Datum prüfen",IF(YEAR(A483)&lt;&gt;$C$5,"Datum nicht im Jahr "&amp;$C$5,IF(A483&lt;MAX(A$8:A482),"Datum früher als eine Zeile davor",IF(AND(E483="",F483=""),"Betrag fehlt",IF(G483&lt;0,"Bestand unter null – Einnahme vergessen?",IF(B483="","Beleg-Nr. fehlt","")))))))))</f>
        <v/>
      </c>
    </row>
    <row r="484">
      <c r="A484" s="23" t="n"/>
      <c r="B484" s="24" t="n"/>
      <c r="C484" s="24" t="n"/>
      <c r="D484" s="24" t="n"/>
      <c r="E484" s="25" t="n"/>
      <c r="F484" s="25" t="n"/>
      <c r="G484" s="26">
        <f>IF(AND(E484="",F484=""),"",$C$6+SUM(E$9:E484)-SUM(F$9:F484))</f>
        <v/>
      </c>
      <c r="H484" s="27">
        <f>IF(A484="","",IFERROR(CHOOSE(MONTH(A484),"01 Januar","02 Februar","03 März","04 April","05 Mai","06 Juni","07 Juli","08 August","09 September","10 Oktober","11 November","12 Dezember"),"Datum prüfen"))</f>
        <v/>
      </c>
      <c r="I484" s="28">
        <f>IF(AND(A484="",B484="",C484="",E484="",F484=""),"",IF(AND(E484&lt;&gt;"",F484&lt;&gt;""),"Nur Einnahme ODER Ausgabe",IF(A484="","Datum fehlt",IF(NOT(ISNUMBER(A484)),"Datum prüfen",IF(YEAR(A484)&lt;&gt;$C$5,"Datum nicht im Jahr "&amp;$C$5,IF(A484&lt;MAX(A$8:A483),"Datum früher als eine Zeile davor",IF(AND(E484="",F484=""),"Betrag fehlt",IF(G484&lt;0,"Bestand unter null – Einnahme vergessen?",IF(B484="","Beleg-Nr. fehlt","")))))))))</f>
        <v/>
      </c>
    </row>
    <row r="485">
      <c r="A485" s="23" t="n"/>
      <c r="B485" s="24" t="n"/>
      <c r="C485" s="24" t="n"/>
      <c r="D485" s="24" t="n"/>
      <c r="E485" s="25" t="n"/>
      <c r="F485" s="25" t="n"/>
      <c r="G485" s="26">
        <f>IF(AND(E485="",F485=""),"",$C$6+SUM(E$9:E485)-SUM(F$9:F485))</f>
        <v/>
      </c>
      <c r="H485" s="27">
        <f>IF(A485="","",IFERROR(CHOOSE(MONTH(A485),"01 Januar","02 Februar","03 März","04 April","05 Mai","06 Juni","07 Juli","08 August","09 September","10 Oktober","11 November","12 Dezember"),"Datum prüfen"))</f>
        <v/>
      </c>
      <c r="I485" s="28">
        <f>IF(AND(A485="",B485="",C485="",E485="",F485=""),"",IF(AND(E485&lt;&gt;"",F485&lt;&gt;""),"Nur Einnahme ODER Ausgabe",IF(A485="","Datum fehlt",IF(NOT(ISNUMBER(A485)),"Datum prüfen",IF(YEAR(A485)&lt;&gt;$C$5,"Datum nicht im Jahr "&amp;$C$5,IF(A485&lt;MAX(A$8:A484),"Datum früher als eine Zeile davor",IF(AND(E485="",F485=""),"Betrag fehlt",IF(G485&lt;0,"Bestand unter null – Einnahme vergessen?",IF(B485="","Beleg-Nr. fehlt","")))))))))</f>
        <v/>
      </c>
    </row>
    <row r="486">
      <c r="A486" s="23" t="n"/>
      <c r="B486" s="24" t="n"/>
      <c r="C486" s="24" t="n"/>
      <c r="D486" s="24" t="n"/>
      <c r="E486" s="25" t="n"/>
      <c r="F486" s="25" t="n"/>
      <c r="G486" s="26">
        <f>IF(AND(E486="",F486=""),"",$C$6+SUM(E$9:E486)-SUM(F$9:F486))</f>
        <v/>
      </c>
      <c r="H486" s="27">
        <f>IF(A486="","",IFERROR(CHOOSE(MONTH(A486),"01 Januar","02 Februar","03 März","04 April","05 Mai","06 Juni","07 Juli","08 August","09 September","10 Oktober","11 November","12 Dezember"),"Datum prüfen"))</f>
        <v/>
      </c>
      <c r="I486" s="28">
        <f>IF(AND(A486="",B486="",C486="",E486="",F486=""),"",IF(AND(E486&lt;&gt;"",F486&lt;&gt;""),"Nur Einnahme ODER Ausgabe",IF(A486="","Datum fehlt",IF(NOT(ISNUMBER(A486)),"Datum prüfen",IF(YEAR(A486)&lt;&gt;$C$5,"Datum nicht im Jahr "&amp;$C$5,IF(A486&lt;MAX(A$8:A485),"Datum früher als eine Zeile davor",IF(AND(E486="",F486=""),"Betrag fehlt",IF(G486&lt;0,"Bestand unter null – Einnahme vergessen?",IF(B486="","Beleg-Nr. fehlt","")))))))))</f>
        <v/>
      </c>
    </row>
    <row r="487">
      <c r="A487" s="23" t="n"/>
      <c r="B487" s="24" t="n"/>
      <c r="C487" s="24" t="n"/>
      <c r="D487" s="24" t="n"/>
      <c r="E487" s="25" t="n"/>
      <c r="F487" s="25" t="n"/>
      <c r="G487" s="26">
        <f>IF(AND(E487="",F487=""),"",$C$6+SUM(E$9:E487)-SUM(F$9:F487))</f>
        <v/>
      </c>
      <c r="H487" s="27">
        <f>IF(A487="","",IFERROR(CHOOSE(MONTH(A487),"01 Januar","02 Februar","03 März","04 April","05 Mai","06 Juni","07 Juli","08 August","09 September","10 Oktober","11 November","12 Dezember"),"Datum prüfen"))</f>
        <v/>
      </c>
      <c r="I487" s="28">
        <f>IF(AND(A487="",B487="",C487="",E487="",F487=""),"",IF(AND(E487&lt;&gt;"",F487&lt;&gt;""),"Nur Einnahme ODER Ausgabe",IF(A487="","Datum fehlt",IF(NOT(ISNUMBER(A487)),"Datum prüfen",IF(YEAR(A487)&lt;&gt;$C$5,"Datum nicht im Jahr "&amp;$C$5,IF(A487&lt;MAX(A$8:A486),"Datum früher als eine Zeile davor",IF(AND(E487="",F487=""),"Betrag fehlt",IF(G487&lt;0,"Bestand unter null – Einnahme vergessen?",IF(B487="","Beleg-Nr. fehlt","")))))))))</f>
        <v/>
      </c>
    </row>
    <row r="488">
      <c r="A488" s="23" t="n"/>
      <c r="B488" s="24" t="n"/>
      <c r="C488" s="24" t="n"/>
      <c r="D488" s="24" t="n"/>
      <c r="E488" s="25" t="n"/>
      <c r="F488" s="25" t="n"/>
      <c r="G488" s="26">
        <f>IF(AND(E488="",F488=""),"",$C$6+SUM(E$9:E488)-SUM(F$9:F488))</f>
        <v/>
      </c>
      <c r="H488" s="27">
        <f>IF(A488="","",IFERROR(CHOOSE(MONTH(A488),"01 Januar","02 Februar","03 März","04 April","05 Mai","06 Juni","07 Juli","08 August","09 September","10 Oktober","11 November","12 Dezember"),"Datum prüfen"))</f>
        <v/>
      </c>
      <c r="I488" s="28">
        <f>IF(AND(A488="",B488="",C488="",E488="",F488=""),"",IF(AND(E488&lt;&gt;"",F488&lt;&gt;""),"Nur Einnahme ODER Ausgabe",IF(A488="","Datum fehlt",IF(NOT(ISNUMBER(A488)),"Datum prüfen",IF(YEAR(A488)&lt;&gt;$C$5,"Datum nicht im Jahr "&amp;$C$5,IF(A488&lt;MAX(A$8:A487),"Datum früher als eine Zeile davor",IF(AND(E488="",F488=""),"Betrag fehlt",IF(G488&lt;0,"Bestand unter null – Einnahme vergessen?",IF(B488="","Beleg-Nr. fehlt","")))))))))</f>
        <v/>
      </c>
    </row>
    <row r="489">
      <c r="A489" s="23" t="n"/>
      <c r="B489" s="24" t="n"/>
      <c r="C489" s="24" t="n"/>
      <c r="D489" s="24" t="n"/>
      <c r="E489" s="25" t="n"/>
      <c r="F489" s="25" t="n"/>
      <c r="G489" s="26">
        <f>IF(AND(E489="",F489=""),"",$C$6+SUM(E$9:E489)-SUM(F$9:F489))</f>
        <v/>
      </c>
      <c r="H489" s="27">
        <f>IF(A489="","",IFERROR(CHOOSE(MONTH(A489),"01 Januar","02 Februar","03 März","04 April","05 Mai","06 Juni","07 Juli","08 August","09 September","10 Oktober","11 November","12 Dezember"),"Datum prüfen"))</f>
        <v/>
      </c>
      <c r="I489" s="28">
        <f>IF(AND(A489="",B489="",C489="",E489="",F489=""),"",IF(AND(E489&lt;&gt;"",F489&lt;&gt;""),"Nur Einnahme ODER Ausgabe",IF(A489="","Datum fehlt",IF(NOT(ISNUMBER(A489)),"Datum prüfen",IF(YEAR(A489)&lt;&gt;$C$5,"Datum nicht im Jahr "&amp;$C$5,IF(A489&lt;MAX(A$8:A488),"Datum früher als eine Zeile davor",IF(AND(E489="",F489=""),"Betrag fehlt",IF(G489&lt;0,"Bestand unter null – Einnahme vergessen?",IF(B489="","Beleg-Nr. fehlt","")))))))))</f>
        <v/>
      </c>
    </row>
    <row r="490">
      <c r="A490" s="23" t="n"/>
      <c r="B490" s="24" t="n"/>
      <c r="C490" s="24" t="n"/>
      <c r="D490" s="24" t="n"/>
      <c r="E490" s="25" t="n"/>
      <c r="F490" s="25" t="n"/>
      <c r="G490" s="26">
        <f>IF(AND(E490="",F490=""),"",$C$6+SUM(E$9:E490)-SUM(F$9:F490))</f>
        <v/>
      </c>
      <c r="H490" s="27">
        <f>IF(A490="","",IFERROR(CHOOSE(MONTH(A490),"01 Januar","02 Februar","03 März","04 April","05 Mai","06 Juni","07 Juli","08 August","09 September","10 Oktober","11 November","12 Dezember"),"Datum prüfen"))</f>
        <v/>
      </c>
      <c r="I490" s="28">
        <f>IF(AND(A490="",B490="",C490="",E490="",F490=""),"",IF(AND(E490&lt;&gt;"",F490&lt;&gt;""),"Nur Einnahme ODER Ausgabe",IF(A490="","Datum fehlt",IF(NOT(ISNUMBER(A490)),"Datum prüfen",IF(YEAR(A490)&lt;&gt;$C$5,"Datum nicht im Jahr "&amp;$C$5,IF(A490&lt;MAX(A$8:A489),"Datum früher als eine Zeile davor",IF(AND(E490="",F490=""),"Betrag fehlt",IF(G490&lt;0,"Bestand unter null – Einnahme vergessen?",IF(B490="","Beleg-Nr. fehlt","")))))))))</f>
        <v/>
      </c>
    </row>
    <row r="491">
      <c r="A491" s="23" t="n"/>
      <c r="B491" s="24" t="n"/>
      <c r="C491" s="24" t="n"/>
      <c r="D491" s="24" t="n"/>
      <c r="E491" s="25" t="n"/>
      <c r="F491" s="25" t="n"/>
      <c r="G491" s="26">
        <f>IF(AND(E491="",F491=""),"",$C$6+SUM(E$9:E491)-SUM(F$9:F491))</f>
        <v/>
      </c>
      <c r="H491" s="27">
        <f>IF(A491="","",IFERROR(CHOOSE(MONTH(A491),"01 Januar","02 Februar","03 März","04 April","05 Mai","06 Juni","07 Juli","08 August","09 September","10 Oktober","11 November","12 Dezember"),"Datum prüfen"))</f>
        <v/>
      </c>
      <c r="I491" s="28">
        <f>IF(AND(A491="",B491="",C491="",E491="",F491=""),"",IF(AND(E491&lt;&gt;"",F491&lt;&gt;""),"Nur Einnahme ODER Ausgabe",IF(A491="","Datum fehlt",IF(NOT(ISNUMBER(A491)),"Datum prüfen",IF(YEAR(A491)&lt;&gt;$C$5,"Datum nicht im Jahr "&amp;$C$5,IF(A491&lt;MAX(A$8:A490),"Datum früher als eine Zeile davor",IF(AND(E491="",F491=""),"Betrag fehlt",IF(G491&lt;0,"Bestand unter null – Einnahme vergessen?",IF(B491="","Beleg-Nr. fehlt","")))))))))</f>
        <v/>
      </c>
    </row>
    <row r="492">
      <c r="A492" s="23" t="n"/>
      <c r="B492" s="24" t="n"/>
      <c r="C492" s="24" t="n"/>
      <c r="D492" s="24" t="n"/>
      <c r="E492" s="25" t="n"/>
      <c r="F492" s="25" t="n"/>
      <c r="G492" s="26">
        <f>IF(AND(E492="",F492=""),"",$C$6+SUM(E$9:E492)-SUM(F$9:F492))</f>
        <v/>
      </c>
      <c r="H492" s="27">
        <f>IF(A492="","",IFERROR(CHOOSE(MONTH(A492),"01 Januar","02 Februar","03 März","04 April","05 Mai","06 Juni","07 Juli","08 August","09 September","10 Oktober","11 November","12 Dezember"),"Datum prüfen"))</f>
        <v/>
      </c>
      <c r="I492" s="28">
        <f>IF(AND(A492="",B492="",C492="",E492="",F492=""),"",IF(AND(E492&lt;&gt;"",F492&lt;&gt;""),"Nur Einnahme ODER Ausgabe",IF(A492="","Datum fehlt",IF(NOT(ISNUMBER(A492)),"Datum prüfen",IF(YEAR(A492)&lt;&gt;$C$5,"Datum nicht im Jahr "&amp;$C$5,IF(A492&lt;MAX(A$8:A491),"Datum früher als eine Zeile davor",IF(AND(E492="",F492=""),"Betrag fehlt",IF(G492&lt;0,"Bestand unter null – Einnahme vergessen?",IF(B492="","Beleg-Nr. fehlt","")))))))))</f>
        <v/>
      </c>
    </row>
    <row r="493">
      <c r="A493" s="23" t="n"/>
      <c r="B493" s="24" t="n"/>
      <c r="C493" s="24" t="n"/>
      <c r="D493" s="24" t="n"/>
      <c r="E493" s="25" t="n"/>
      <c r="F493" s="25" t="n"/>
      <c r="G493" s="26">
        <f>IF(AND(E493="",F493=""),"",$C$6+SUM(E$9:E493)-SUM(F$9:F493))</f>
        <v/>
      </c>
      <c r="H493" s="27">
        <f>IF(A493="","",IFERROR(CHOOSE(MONTH(A493),"01 Januar","02 Februar","03 März","04 April","05 Mai","06 Juni","07 Juli","08 August","09 September","10 Oktober","11 November","12 Dezember"),"Datum prüfen"))</f>
        <v/>
      </c>
      <c r="I493" s="28">
        <f>IF(AND(A493="",B493="",C493="",E493="",F493=""),"",IF(AND(E493&lt;&gt;"",F493&lt;&gt;""),"Nur Einnahme ODER Ausgabe",IF(A493="","Datum fehlt",IF(NOT(ISNUMBER(A493)),"Datum prüfen",IF(YEAR(A493)&lt;&gt;$C$5,"Datum nicht im Jahr "&amp;$C$5,IF(A493&lt;MAX(A$8:A492),"Datum früher als eine Zeile davor",IF(AND(E493="",F493=""),"Betrag fehlt",IF(G493&lt;0,"Bestand unter null – Einnahme vergessen?",IF(B493="","Beleg-Nr. fehlt","")))))))))</f>
        <v/>
      </c>
    </row>
    <row r="494">
      <c r="A494" s="23" t="n"/>
      <c r="B494" s="24" t="n"/>
      <c r="C494" s="24" t="n"/>
      <c r="D494" s="24" t="n"/>
      <c r="E494" s="25" t="n"/>
      <c r="F494" s="25" t="n"/>
      <c r="G494" s="26">
        <f>IF(AND(E494="",F494=""),"",$C$6+SUM(E$9:E494)-SUM(F$9:F494))</f>
        <v/>
      </c>
      <c r="H494" s="27">
        <f>IF(A494="","",IFERROR(CHOOSE(MONTH(A494),"01 Januar","02 Februar","03 März","04 April","05 Mai","06 Juni","07 Juli","08 August","09 September","10 Oktober","11 November","12 Dezember"),"Datum prüfen"))</f>
        <v/>
      </c>
      <c r="I494" s="28">
        <f>IF(AND(A494="",B494="",C494="",E494="",F494=""),"",IF(AND(E494&lt;&gt;"",F494&lt;&gt;""),"Nur Einnahme ODER Ausgabe",IF(A494="","Datum fehlt",IF(NOT(ISNUMBER(A494)),"Datum prüfen",IF(YEAR(A494)&lt;&gt;$C$5,"Datum nicht im Jahr "&amp;$C$5,IF(A494&lt;MAX(A$8:A493),"Datum früher als eine Zeile davor",IF(AND(E494="",F494=""),"Betrag fehlt",IF(G494&lt;0,"Bestand unter null – Einnahme vergessen?",IF(B494="","Beleg-Nr. fehlt","")))))))))</f>
        <v/>
      </c>
    </row>
    <row r="495">
      <c r="A495" s="23" t="n"/>
      <c r="B495" s="24" t="n"/>
      <c r="C495" s="24" t="n"/>
      <c r="D495" s="24" t="n"/>
      <c r="E495" s="25" t="n"/>
      <c r="F495" s="25" t="n"/>
      <c r="G495" s="26">
        <f>IF(AND(E495="",F495=""),"",$C$6+SUM(E$9:E495)-SUM(F$9:F495))</f>
        <v/>
      </c>
      <c r="H495" s="27">
        <f>IF(A495="","",IFERROR(CHOOSE(MONTH(A495),"01 Januar","02 Februar","03 März","04 April","05 Mai","06 Juni","07 Juli","08 August","09 September","10 Oktober","11 November","12 Dezember"),"Datum prüfen"))</f>
        <v/>
      </c>
      <c r="I495" s="28">
        <f>IF(AND(A495="",B495="",C495="",E495="",F495=""),"",IF(AND(E495&lt;&gt;"",F495&lt;&gt;""),"Nur Einnahme ODER Ausgabe",IF(A495="","Datum fehlt",IF(NOT(ISNUMBER(A495)),"Datum prüfen",IF(YEAR(A495)&lt;&gt;$C$5,"Datum nicht im Jahr "&amp;$C$5,IF(A495&lt;MAX(A$8:A494),"Datum früher als eine Zeile davor",IF(AND(E495="",F495=""),"Betrag fehlt",IF(G495&lt;0,"Bestand unter null – Einnahme vergessen?",IF(B495="","Beleg-Nr. fehlt","")))))))))</f>
        <v/>
      </c>
    </row>
    <row r="496">
      <c r="A496" s="23" t="n"/>
      <c r="B496" s="24" t="n"/>
      <c r="C496" s="24" t="n"/>
      <c r="D496" s="24" t="n"/>
      <c r="E496" s="25" t="n"/>
      <c r="F496" s="25" t="n"/>
      <c r="G496" s="26">
        <f>IF(AND(E496="",F496=""),"",$C$6+SUM(E$9:E496)-SUM(F$9:F496))</f>
        <v/>
      </c>
      <c r="H496" s="27">
        <f>IF(A496="","",IFERROR(CHOOSE(MONTH(A496),"01 Januar","02 Februar","03 März","04 April","05 Mai","06 Juni","07 Juli","08 August","09 September","10 Oktober","11 November","12 Dezember"),"Datum prüfen"))</f>
        <v/>
      </c>
      <c r="I496" s="28">
        <f>IF(AND(A496="",B496="",C496="",E496="",F496=""),"",IF(AND(E496&lt;&gt;"",F496&lt;&gt;""),"Nur Einnahme ODER Ausgabe",IF(A496="","Datum fehlt",IF(NOT(ISNUMBER(A496)),"Datum prüfen",IF(YEAR(A496)&lt;&gt;$C$5,"Datum nicht im Jahr "&amp;$C$5,IF(A496&lt;MAX(A$8:A495),"Datum früher als eine Zeile davor",IF(AND(E496="",F496=""),"Betrag fehlt",IF(G496&lt;0,"Bestand unter null – Einnahme vergessen?",IF(B496="","Beleg-Nr. fehlt","")))))))))</f>
        <v/>
      </c>
    </row>
    <row r="497">
      <c r="A497" s="23" t="n"/>
      <c r="B497" s="24" t="n"/>
      <c r="C497" s="24" t="n"/>
      <c r="D497" s="24" t="n"/>
      <c r="E497" s="25" t="n"/>
      <c r="F497" s="25" t="n"/>
      <c r="G497" s="26">
        <f>IF(AND(E497="",F497=""),"",$C$6+SUM(E$9:E497)-SUM(F$9:F497))</f>
        <v/>
      </c>
      <c r="H497" s="27">
        <f>IF(A497="","",IFERROR(CHOOSE(MONTH(A497),"01 Januar","02 Februar","03 März","04 April","05 Mai","06 Juni","07 Juli","08 August","09 September","10 Oktober","11 November","12 Dezember"),"Datum prüfen"))</f>
        <v/>
      </c>
      <c r="I497" s="28">
        <f>IF(AND(A497="",B497="",C497="",E497="",F497=""),"",IF(AND(E497&lt;&gt;"",F497&lt;&gt;""),"Nur Einnahme ODER Ausgabe",IF(A497="","Datum fehlt",IF(NOT(ISNUMBER(A497)),"Datum prüfen",IF(YEAR(A497)&lt;&gt;$C$5,"Datum nicht im Jahr "&amp;$C$5,IF(A497&lt;MAX(A$8:A496),"Datum früher als eine Zeile davor",IF(AND(E497="",F497=""),"Betrag fehlt",IF(G497&lt;0,"Bestand unter null – Einnahme vergessen?",IF(B497="","Beleg-Nr. fehlt","")))))))))</f>
        <v/>
      </c>
    </row>
    <row r="498">
      <c r="A498" s="23" t="n"/>
      <c r="B498" s="24" t="n"/>
      <c r="C498" s="24" t="n"/>
      <c r="D498" s="24" t="n"/>
      <c r="E498" s="25" t="n"/>
      <c r="F498" s="25" t="n"/>
      <c r="G498" s="26">
        <f>IF(AND(E498="",F498=""),"",$C$6+SUM(E$9:E498)-SUM(F$9:F498))</f>
        <v/>
      </c>
      <c r="H498" s="27">
        <f>IF(A498="","",IFERROR(CHOOSE(MONTH(A498),"01 Januar","02 Februar","03 März","04 April","05 Mai","06 Juni","07 Juli","08 August","09 September","10 Oktober","11 November","12 Dezember"),"Datum prüfen"))</f>
        <v/>
      </c>
      <c r="I498" s="28">
        <f>IF(AND(A498="",B498="",C498="",E498="",F498=""),"",IF(AND(E498&lt;&gt;"",F498&lt;&gt;""),"Nur Einnahme ODER Ausgabe",IF(A498="","Datum fehlt",IF(NOT(ISNUMBER(A498)),"Datum prüfen",IF(YEAR(A498)&lt;&gt;$C$5,"Datum nicht im Jahr "&amp;$C$5,IF(A498&lt;MAX(A$8:A497),"Datum früher als eine Zeile davor",IF(AND(E498="",F498=""),"Betrag fehlt",IF(G498&lt;0,"Bestand unter null – Einnahme vergessen?",IF(B498="","Beleg-Nr. fehlt","")))))))))</f>
        <v/>
      </c>
    </row>
    <row r="499">
      <c r="A499" s="23" t="n"/>
      <c r="B499" s="24" t="n"/>
      <c r="C499" s="24" t="n"/>
      <c r="D499" s="24" t="n"/>
      <c r="E499" s="25" t="n"/>
      <c r="F499" s="25" t="n"/>
      <c r="G499" s="26">
        <f>IF(AND(E499="",F499=""),"",$C$6+SUM(E$9:E499)-SUM(F$9:F499))</f>
        <v/>
      </c>
      <c r="H499" s="27">
        <f>IF(A499="","",IFERROR(CHOOSE(MONTH(A499),"01 Januar","02 Februar","03 März","04 April","05 Mai","06 Juni","07 Juli","08 August","09 September","10 Oktober","11 November","12 Dezember"),"Datum prüfen"))</f>
        <v/>
      </c>
      <c r="I499" s="28">
        <f>IF(AND(A499="",B499="",C499="",E499="",F499=""),"",IF(AND(E499&lt;&gt;"",F499&lt;&gt;""),"Nur Einnahme ODER Ausgabe",IF(A499="","Datum fehlt",IF(NOT(ISNUMBER(A499)),"Datum prüfen",IF(YEAR(A499)&lt;&gt;$C$5,"Datum nicht im Jahr "&amp;$C$5,IF(A499&lt;MAX(A$8:A498),"Datum früher als eine Zeile davor",IF(AND(E499="",F499=""),"Betrag fehlt",IF(G499&lt;0,"Bestand unter null – Einnahme vergessen?",IF(B499="","Beleg-Nr. fehlt","")))))))))</f>
        <v/>
      </c>
    </row>
    <row r="500">
      <c r="A500" s="23" t="n"/>
      <c r="B500" s="24" t="n"/>
      <c r="C500" s="24" t="n"/>
      <c r="D500" s="24" t="n"/>
      <c r="E500" s="25" t="n"/>
      <c r="F500" s="25" t="n"/>
      <c r="G500" s="26">
        <f>IF(AND(E500="",F500=""),"",$C$6+SUM(E$9:E500)-SUM(F$9:F500))</f>
        <v/>
      </c>
      <c r="H500" s="27">
        <f>IF(A500="","",IFERROR(CHOOSE(MONTH(A500),"01 Januar","02 Februar","03 März","04 April","05 Mai","06 Juni","07 Juli","08 August","09 September","10 Oktober","11 November","12 Dezember"),"Datum prüfen"))</f>
        <v/>
      </c>
      <c r="I500" s="28">
        <f>IF(AND(A500="",B500="",C500="",E500="",F500=""),"",IF(AND(E500&lt;&gt;"",F500&lt;&gt;""),"Nur Einnahme ODER Ausgabe",IF(A500="","Datum fehlt",IF(NOT(ISNUMBER(A500)),"Datum prüfen",IF(YEAR(A500)&lt;&gt;$C$5,"Datum nicht im Jahr "&amp;$C$5,IF(A500&lt;MAX(A$8:A499),"Datum früher als eine Zeile davor",IF(AND(E500="",F500=""),"Betrag fehlt",IF(G500&lt;0,"Bestand unter null – Einnahme vergessen?",IF(B500="","Beleg-Nr. fehlt","")))))))))</f>
        <v/>
      </c>
    </row>
    <row r="501">
      <c r="A501" s="23" t="n"/>
      <c r="B501" s="24" t="n"/>
      <c r="C501" s="24" t="n"/>
      <c r="D501" s="24" t="n"/>
      <c r="E501" s="25" t="n"/>
      <c r="F501" s="25" t="n"/>
      <c r="G501" s="26">
        <f>IF(AND(E501="",F501=""),"",$C$6+SUM(E$9:E501)-SUM(F$9:F501))</f>
        <v/>
      </c>
      <c r="H501" s="27">
        <f>IF(A501="","",IFERROR(CHOOSE(MONTH(A501),"01 Januar","02 Februar","03 März","04 April","05 Mai","06 Juni","07 Juli","08 August","09 September","10 Oktober","11 November","12 Dezember"),"Datum prüfen"))</f>
        <v/>
      </c>
      <c r="I501" s="28">
        <f>IF(AND(A501="",B501="",C501="",E501="",F501=""),"",IF(AND(E501&lt;&gt;"",F501&lt;&gt;""),"Nur Einnahme ODER Ausgabe",IF(A501="","Datum fehlt",IF(NOT(ISNUMBER(A501)),"Datum prüfen",IF(YEAR(A501)&lt;&gt;$C$5,"Datum nicht im Jahr "&amp;$C$5,IF(A501&lt;MAX(A$8:A500),"Datum früher als eine Zeile davor",IF(AND(E501="",F501=""),"Betrag fehlt",IF(G501&lt;0,"Bestand unter null – Einnahme vergessen?",IF(B501="","Beleg-Nr. fehlt","")))))))))</f>
        <v/>
      </c>
    </row>
    <row r="502">
      <c r="A502" s="23" t="n"/>
      <c r="B502" s="24" t="n"/>
      <c r="C502" s="24" t="n"/>
      <c r="D502" s="24" t="n"/>
      <c r="E502" s="25" t="n"/>
      <c r="F502" s="25" t="n"/>
      <c r="G502" s="26">
        <f>IF(AND(E502="",F502=""),"",$C$6+SUM(E$9:E502)-SUM(F$9:F502))</f>
        <v/>
      </c>
      <c r="H502" s="27">
        <f>IF(A502="","",IFERROR(CHOOSE(MONTH(A502),"01 Januar","02 Februar","03 März","04 April","05 Mai","06 Juni","07 Juli","08 August","09 September","10 Oktober","11 November","12 Dezember"),"Datum prüfen"))</f>
        <v/>
      </c>
      <c r="I502" s="28">
        <f>IF(AND(A502="",B502="",C502="",E502="",F502=""),"",IF(AND(E502&lt;&gt;"",F502&lt;&gt;""),"Nur Einnahme ODER Ausgabe",IF(A502="","Datum fehlt",IF(NOT(ISNUMBER(A502)),"Datum prüfen",IF(YEAR(A502)&lt;&gt;$C$5,"Datum nicht im Jahr "&amp;$C$5,IF(A502&lt;MAX(A$8:A501),"Datum früher als eine Zeile davor",IF(AND(E502="",F502=""),"Betrag fehlt",IF(G502&lt;0,"Bestand unter null – Einnahme vergessen?",IF(B502="","Beleg-Nr. fehlt","")))))))))</f>
        <v/>
      </c>
    </row>
    <row r="503">
      <c r="A503" s="23" t="n"/>
      <c r="B503" s="24" t="n"/>
      <c r="C503" s="24" t="n"/>
      <c r="D503" s="24" t="n"/>
      <c r="E503" s="25" t="n"/>
      <c r="F503" s="25" t="n"/>
      <c r="G503" s="26">
        <f>IF(AND(E503="",F503=""),"",$C$6+SUM(E$9:E503)-SUM(F$9:F503))</f>
        <v/>
      </c>
      <c r="H503" s="27">
        <f>IF(A503="","",IFERROR(CHOOSE(MONTH(A503),"01 Januar","02 Februar","03 März","04 April","05 Mai","06 Juni","07 Juli","08 August","09 September","10 Oktober","11 November","12 Dezember"),"Datum prüfen"))</f>
        <v/>
      </c>
      <c r="I503" s="28">
        <f>IF(AND(A503="",B503="",C503="",E503="",F503=""),"",IF(AND(E503&lt;&gt;"",F503&lt;&gt;""),"Nur Einnahme ODER Ausgabe",IF(A503="","Datum fehlt",IF(NOT(ISNUMBER(A503)),"Datum prüfen",IF(YEAR(A503)&lt;&gt;$C$5,"Datum nicht im Jahr "&amp;$C$5,IF(A503&lt;MAX(A$8:A502),"Datum früher als eine Zeile davor",IF(AND(E503="",F503=""),"Betrag fehlt",IF(G503&lt;0,"Bestand unter null – Einnahme vergessen?",IF(B503="","Beleg-Nr. fehlt","")))))))))</f>
        <v/>
      </c>
    </row>
    <row r="504">
      <c r="A504" s="23" t="n"/>
      <c r="B504" s="24" t="n"/>
      <c r="C504" s="24" t="n"/>
      <c r="D504" s="24" t="n"/>
      <c r="E504" s="25" t="n"/>
      <c r="F504" s="25" t="n"/>
      <c r="G504" s="26">
        <f>IF(AND(E504="",F504=""),"",$C$6+SUM(E$9:E504)-SUM(F$9:F504))</f>
        <v/>
      </c>
      <c r="H504" s="27">
        <f>IF(A504="","",IFERROR(CHOOSE(MONTH(A504),"01 Januar","02 Februar","03 März","04 April","05 Mai","06 Juni","07 Juli","08 August","09 September","10 Oktober","11 November","12 Dezember"),"Datum prüfen"))</f>
        <v/>
      </c>
      <c r="I504" s="28">
        <f>IF(AND(A504="",B504="",C504="",E504="",F504=""),"",IF(AND(E504&lt;&gt;"",F504&lt;&gt;""),"Nur Einnahme ODER Ausgabe",IF(A504="","Datum fehlt",IF(NOT(ISNUMBER(A504)),"Datum prüfen",IF(YEAR(A504)&lt;&gt;$C$5,"Datum nicht im Jahr "&amp;$C$5,IF(A504&lt;MAX(A$8:A503),"Datum früher als eine Zeile davor",IF(AND(E504="",F504=""),"Betrag fehlt",IF(G504&lt;0,"Bestand unter null – Einnahme vergessen?",IF(B504="","Beleg-Nr. fehlt","")))))))))</f>
        <v/>
      </c>
    </row>
    <row r="505">
      <c r="A505" s="23" t="n"/>
      <c r="B505" s="24" t="n"/>
      <c r="C505" s="24" t="n"/>
      <c r="D505" s="24" t="n"/>
      <c r="E505" s="25" t="n"/>
      <c r="F505" s="25" t="n"/>
      <c r="G505" s="26">
        <f>IF(AND(E505="",F505=""),"",$C$6+SUM(E$9:E505)-SUM(F$9:F505))</f>
        <v/>
      </c>
      <c r="H505" s="27">
        <f>IF(A505="","",IFERROR(CHOOSE(MONTH(A505),"01 Januar","02 Februar","03 März","04 April","05 Mai","06 Juni","07 Juli","08 August","09 September","10 Oktober","11 November","12 Dezember"),"Datum prüfen"))</f>
        <v/>
      </c>
      <c r="I505" s="28">
        <f>IF(AND(A505="",B505="",C505="",E505="",F505=""),"",IF(AND(E505&lt;&gt;"",F505&lt;&gt;""),"Nur Einnahme ODER Ausgabe",IF(A505="","Datum fehlt",IF(NOT(ISNUMBER(A505)),"Datum prüfen",IF(YEAR(A505)&lt;&gt;$C$5,"Datum nicht im Jahr "&amp;$C$5,IF(A505&lt;MAX(A$8:A504),"Datum früher als eine Zeile davor",IF(AND(E505="",F505=""),"Betrag fehlt",IF(G505&lt;0,"Bestand unter null – Einnahme vergessen?",IF(B505="","Beleg-Nr. fehlt","")))))))))</f>
        <v/>
      </c>
    </row>
    <row r="506">
      <c r="A506" s="23" t="n"/>
      <c r="B506" s="24" t="n"/>
      <c r="C506" s="24" t="n"/>
      <c r="D506" s="24" t="n"/>
      <c r="E506" s="25" t="n"/>
      <c r="F506" s="25" t="n"/>
      <c r="G506" s="26">
        <f>IF(AND(E506="",F506=""),"",$C$6+SUM(E$9:E506)-SUM(F$9:F506))</f>
        <v/>
      </c>
      <c r="H506" s="27">
        <f>IF(A506="","",IFERROR(CHOOSE(MONTH(A506),"01 Januar","02 Februar","03 März","04 April","05 Mai","06 Juni","07 Juli","08 August","09 September","10 Oktober","11 November","12 Dezember"),"Datum prüfen"))</f>
        <v/>
      </c>
      <c r="I506" s="28">
        <f>IF(AND(A506="",B506="",C506="",E506="",F506=""),"",IF(AND(E506&lt;&gt;"",F506&lt;&gt;""),"Nur Einnahme ODER Ausgabe",IF(A506="","Datum fehlt",IF(NOT(ISNUMBER(A506)),"Datum prüfen",IF(YEAR(A506)&lt;&gt;$C$5,"Datum nicht im Jahr "&amp;$C$5,IF(A506&lt;MAX(A$8:A505),"Datum früher als eine Zeile davor",IF(AND(E506="",F506=""),"Betrag fehlt",IF(G506&lt;0,"Bestand unter null – Einnahme vergessen?",IF(B506="","Beleg-Nr. fehlt","")))))))))</f>
        <v/>
      </c>
    </row>
    <row r="507">
      <c r="A507" s="23" t="n"/>
      <c r="B507" s="24" t="n"/>
      <c r="C507" s="24" t="n"/>
      <c r="D507" s="24" t="n"/>
      <c r="E507" s="25" t="n"/>
      <c r="F507" s="25" t="n"/>
      <c r="G507" s="26">
        <f>IF(AND(E507="",F507=""),"",$C$6+SUM(E$9:E507)-SUM(F$9:F507))</f>
        <v/>
      </c>
      <c r="H507" s="27">
        <f>IF(A507="","",IFERROR(CHOOSE(MONTH(A507),"01 Januar","02 Februar","03 März","04 April","05 Mai","06 Juni","07 Juli","08 August","09 September","10 Oktober","11 November","12 Dezember"),"Datum prüfen"))</f>
        <v/>
      </c>
      <c r="I507" s="28">
        <f>IF(AND(A507="",B507="",C507="",E507="",F507=""),"",IF(AND(E507&lt;&gt;"",F507&lt;&gt;""),"Nur Einnahme ODER Ausgabe",IF(A507="","Datum fehlt",IF(NOT(ISNUMBER(A507)),"Datum prüfen",IF(YEAR(A507)&lt;&gt;$C$5,"Datum nicht im Jahr "&amp;$C$5,IF(A507&lt;MAX(A$8:A506),"Datum früher als eine Zeile davor",IF(AND(E507="",F507=""),"Betrag fehlt",IF(G507&lt;0,"Bestand unter null – Einnahme vergessen?",IF(B507="","Beleg-Nr. fehlt","")))))))))</f>
        <v/>
      </c>
    </row>
    <row r="508">
      <c r="A508" s="23" t="n"/>
      <c r="B508" s="24" t="n"/>
      <c r="C508" s="24" t="n"/>
      <c r="D508" s="24" t="n"/>
      <c r="E508" s="25" t="n"/>
      <c r="F508" s="25" t="n"/>
      <c r="G508" s="26">
        <f>IF(AND(E508="",F508=""),"",$C$6+SUM(E$9:E508)-SUM(F$9:F508))</f>
        <v/>
      </c>
      <c r="H508" s="27">
        <f>IF(A508="","",IFERROR(CHOOSE(MONTH(A508),"01 Januar","02 Februar","03 März","04 April","05 Mai","06 Juni","07 Juli","08 August","09 September","10 Oktober","11 November","12 Dezember"),"Datum prüfen"))</f>
        <v/>
      </c>
      <c r="I508" s="28">
        <f>IF(AND(A508="",B508="",C508="",E508="",F508=""),"",IF(AND(E508&lt;&gt;"",F508&lt;&gt;""),"Nur Einnahme ODER Ausgabe",IF(A508="","Datum fehlt",IF(NOT(ISNUMBER(A508)),"Datum prüfen",IF(YEAR(A508)&lt;&gt;$C$5,"Datum nicht im Jahr "&amp;$C$5,IF(A508&lt;MAX(A$8:A507),"Datum früher als eine Zeile davor",IF(AND(E508="",F508=""),"Betrag fehlt",IF(G508&lt;0,"Bestand unter null – Einnahme vergessen?",IF(B508="","Beleg-Nr. fehlt","")))))))))</f>
        <v/>
      </c>
    </row>
    <row r="509">
      <c r="A509" s="23" t="n"/>
      <c r="B509" s="24" t="n"/>
      <c r="C509" s="24" t="n"/>
      <c r="D509" s="24" t="n"/>
      <c r="E509" s="25" t="n"/>
      <c r="F509" s="25" t="n"/>
      <c r="G509" s="26">
        <f>IF(AND(E509="",F509=""),"",$C$6+SUM(E$9:E509)-SUM(F$9:F509))</f>
        <v/>
      </c>
      <c r="H509" s="27">
        <f>IF(A509="","",IFERROR(CHOOSE(MONTH(A509),"01 Januar","02 Februar","03 März","04 April","05 Mai","06 Juni","07 Juli","08 August","09 September","10 Oktober","11 November","12 Dezember"),"Datum prüfen"))</f>
        <v/>
      </c>
      <c r="I509" s="28">
        <f>IF(AND(A509="",B509="",C509="",E509="",F509=""),"",IF(AND(E509&lt;&gt;"",F509&lt;&gt;""),"Nur Einnahme ODER Ausgabe",IF(A509="","Datum fehlt",IF(NOT(ISNUMBER(A509)),"Datum prüfen",IF(YEAR(A509)&lt;&gt;$C$5,"Datum nicht im Jahr "&amp;$C$5,IF(A509&lt;MAX(A$8:A508),"Datum früher als eine Zeile davor",IF(AND(E509="",F509=""),"Betrag fehlt",IF(G509&lt;0,"Bestand unter null – Einnahme vergessen?",IF(B509="","Beleg-Nr. fehlt","")))))))))</f>
        <v/>
      </c>
    </row>
    <row r="510">
      <c r="A510" s="23" t="n"/>
      <c r="B510" s="24" t="n"/>
      <c r="C510" s="24" t="n"/>
      <c r="D510" s="24" t="n"/>
      <c r="E510" s="25" t="n"/>
      <c r="F510" s="25" t="n"/>
      <c r="G510" s="26">
        <f>IF(AND(E510="",F510=""),"",$C$6+SUM(E$9:E510)-SUM(F$9:F510))</f>
        <v/>
      </c>
      <c r="H510" s="27">
        <f>IF(A510="","",IFERROR(CHOOSE(MONTH(A510),"01 Januar","02 Februar","03 März","04 April","05 Mai","06 Juni","07 Juli","08 August","09 September","10 Oktober","11 November","12 Dezember"),"Datum prüfen"))</f>
        <v/>
      </c>
      <c r="I510" s="28">
        <f>IF(AND(A510="",B510="",C510="",E510="",F510=""),"",IF(AND(E510&lt;&gt;"",F510&lt;&gt;""),"Nur Einnahme ODER Ausgabe",IF(A510="","Datum fehlt",IF(NOT(ISNUMBER(A510)),"Datum prüfen",IF(YEAR(A510)&lt;&gt;$C$5,"Datum nicht im Jahr "&amp;$C$5,IF(A510&lt;MAX(A$8:A509),"Datum früher als eine Zeile davor",IF(AND(E510="",F510=""),"Betrag fehlt",IF(G510&lt;0,"Bestand unter null – Einnahme vergessen?",IF(B510="","Beleg-Nr. fehlt","")))))))))</f>
        <v/>
      </c>
    </row>
    <row r="511">
      <c r="A511" s="23" t="n"/>
      <c r="B511" s="24" t="n"/>
      <c r="C511" s="24" t="n"/>
      <c r="D511" s="24" t="n"/>
      <c r="E511" s="25" t="n"/>
      <c r="F511" s="25" t="n"/>
      <c r="G511" s="26">
        <f>IF(AND(E511="",F511=""),"",$C$6+SUM(E$9:E511)-SUM(F$9:F511))</f>
        <v/>
      </c>
      <c r="H511" s="27">
        <f>IF(A511="","",IFERROR(CHOOSE(MONTH(A511),"01 Januar","02 Februar","03 März","04 April","05 Mai","06 Juni","07 Juli","08 August","09 September","10 Oktober","11 November","12 Dezember"),"Datum prüfen"))</f>
        <v/>
      </c>
      <c r="I511" s="28">
        <f>IF(AND(A511="",B511="",C511="",E511="",F511=""),"",IF(AND(E511&lt;&gt;"",F511&lt;&gt;""),"Nur Einnahme ODER Ausgabe",IF(A511="","Datum fehlt",IF(NOT(ISNUMBER(A511)),"Datum prüfen",IF(YEAR(A511)&lt;&gt;$C$5,"Datum nicht im Jahr "&amp;$C$5,IF(A511&lt;MAX(A$8:A510),"Datum früher als eine Zeile davor",IF(AND(E511="",F511=""),"Betrag fehlt",IF(G511&lt;0,"Bestand unter null – Einnahme vergessen?",IF(B511="","Beleg-Nr. fehlt","")))))))))</f>
        <v/>
      </c>
    </row>
    <row r="512">
      <c r="A512" s="23" t="n"/>
      <c r="B512" s="24" t="n"/>
      <c r="C512" s="24" t="n"/>
      <c r="D512" s="24" t="n"/>
      <c r="E512" s="25" t="n"/>
      <c r="F512" s="25" t="n"/>
      <c r="G512" s="26">
        <f>IF(AND(E512="",F512=""),"",$C$6+SUM(E$9:E512)-SUM(F$9:F512))</f>
        <v/>
      </c>
      <c r="H512" s="27">
        <f>IF(A512="","",IFERROR(CHOOSE(MONTH(A512),"01 Januar","02 Februar","03 März","04 April","05 Mai","06 Juni","07 Juli","08 August","09 September","10 Oktober","11 November","12 Dezember"),"Datum prüfen"))</f>
        <v/>
      </c>
      <c r="I512" s="28">
        <f>IF(AND(A512="",B512="",C512="",E512="",F512=""),"",IF(AND(E512&lt;&gt;"",F512&lt;&gt;""),"Nur Einnahme ODER Ausgabe",IF(A512="","Datum fehlt",IF(NOT(ISNUMBER(A512)),"Datum prüfen",IF(YEAR(A512)&lt;&gt;$C$5,"Datum nicht im Jahr "&amp;$C$5,IF(A512&lt;MAX(A$8:A511),"Datum früher als eine Zeile davor",IF(AND(E512="",F512=""),"Betrag fehlt",IF(G512&lt;0,"Bestand unter null – Einnahme vergessen?",IF(B512="","Beleg-Nr. fehlt","")))))))))</f>
        <v/>
      </c>
    </row>
    <row r="513">
      <c r="A513" s="23" t="n"/>
      <c r="B513" s="24" t="n"/>
      <c r="C513" s="24" t="n"/>
      <c r="D513" s="24" t="n"/>
      <c r="E513" s="25" t="n"/>
      <c r="F513" s="25" t="n"/>
      <c r="G513" s="26">
        <f>IF(AND(E513="",F513=""),"",$C$6+SUM(E$9:E513)-SUM(F$9:F513))</f>
        <v/>
      </c>
      <c r="H513" s="27">
        <f>IF(A513="","",IFERROR(CHOOSE(MONTH(A513),"01 Januar","02 Februar","03 März","04 April","05 Mai","06 Juni","07 Juli","08 August","09 September","10 Oktober","11 November","12 Dezember"),"Datum prüfen"))</f>
        <v/>
      </c>
      <c r="I513" s="28">
        <f>IF(AND(A513="",B513="",C513="",E513="",F513=""),"",IF(AND(E513&lt;&gt;"",F513&lt;&gt;""),"Nur Einnahme ODER Ausgabe",IF(A513="","Datum fehlt",IF(NOT(ISNUMBER(A513)),"Datum prüfen",IF(YEAR(A513)&lt;&gt;$C$5,"Datum nicht im Jahr "&amp;$C$5,IF(A513&lt;MAX(A$8:A512),"Datum früher als eine Zeile davor",IF(AND(E513="",F513=""),"Betrag fehlt",IF(G513&lt;0,"Bestand unter null – Einnahme vergessen?",IF(B513="","Beleg-Nr. fehlt","")))))))))</f>
        <v/>
      </c>
    </row>
    <row r="514">
      <c r="A514" s="23" t="n"/>
      <c r="B514" s="24" t="n"/>
      <c r="C514" s="24" t="n"/>
      <c r="D514" s="24" t="n"/>
      <c r="E514" s="25" t="n"/>
      <c r="F514" s="25" t="n"/>
      <c r="G514" s="26">
        <f>IF(AND(E514="",F514=""),"",$C$6+SUM(E$9:E514)-SUM(F$9:F514))</f>
        <v/>
      </c>
      <c r="H514" s="27">
        <f>IF(A514="","",IFERROR(CHOOSE(MONTH(A514),"01 Januar","02 Februar","03 März","04 April","05 Mai","06 Juni","07 Juli","08 August","09 September","10 Oktober","11 November","12 Dezember"),"Datum prüfen"))</f>
        <v/>
      </c>
      <c r="I514" s="28">
        <f>IF(AND(A514="",B514="",C514="",E514="",F514=""),"",IF(AND(E514&lt;&gt;"",F514&lt;&gt;""),"Nur Einnahme ODER Ausgabe",IF(A514="","Datum fehlt",IF(NOT(ISNUMBER(A514)),"Datum prüfen",IF(YEAR(A514)&lt;&gt;$C$5,"Datum nicht im Jahr "&amp;$C$5,IF(A514&lt;MAX(A$8:A513),"Datum früher als eine Zeile davor",IF(AND(E514="",F514=""),"Betrag fehlt",IF(G514&lt;0,"Bestand unter null – Einnahme vergessen?",IF(B514="","Beleg-Nr. fehlt","")))))))))</f>
        <v/>
      </c>
    </row>
    <row r="515">
      <c r="A515" s="23" t="n"/>
      <c r="B515" s="24" t="n"/>
      <c r="C515" s="24" t="n"/>
      <c r="D515" s="24" t="n"/>
      <c r="E515" s="25" t="n"/>
      <c r="F515" s="25" t="n"/>
      <c r="G515" s="26">
        <f>IF(AND(E515="",F515=""),"",$C$6+SUM(E$9:E515)-SUM(F$9:F515))</f>
        <v/>
      </c>
      <c r="H515" s="27">
        <f>IF(A515="","",IFERROR(CHOOSE(MONTH(A515),"01 Januar","02 Februar","03 März","04 April","05 Mai","06 Juni","07 Juli","08 August","09 September","10 Oktober","11 November","12 Dezember"),"Datum prüfen"))</f>
        <v/>
      </c>
      <c r="I515" s="28">
        <f>IF(AND(A515="",B515="",C515="",E515="",F515=""),"",IF(AND(E515&lt;&gt;"",F515&lt;&gt;""),"Nur Einnahme ODER Ausgabe",IF(A515="","Datum fehlt",IF(NOT(ISNUMBER(A515)),"Datum prüfen",IF(YEAR(A515)&lt;&gt;$C$5,"Datum nicht im Jahr "&amp;$C$5,IF(A515&lt;MAX(A$8:A514),"Datum früher als eine Zeile davor",IF(AND(E515="",F515=""),"Betrag fehlt",IF(G515&lt;0,"Bestand unter null – Einnahme vergessen?",IF(B515="","Beleg-Nr. fehlt","")))))))))</f>
        <v/>
      </c>
    </row>
    <row r="516">
      <c r="A516" s="23" t="n"/>
      <c r="B516" s="24" t="n"/>
      <c r="C516" s="24" t="n"/>
      <c r="D516" s="24" t="n"/>
      <c r="E516" s="25" t="n"/>
      <c r="F516" s="25" t="n"/>
      <c r="G516" s="26">
        <f>IF(AND(E516="",F516=""),"",$C$6+SUM(E$9:E516)-SUM(F$9:F516))</f>
        <v/>
      </c>
      <c r="H516" s="27">
        <f>IF(A516="","",IFERROR(CHOOSE(MONTH(A516),"01 Januar","02 Februar","03 März","04 April","05 Mai","06 Juni","07 Juli","08 August","09 September","10 Oktober","11 November","12 Dezember"),"Datum prüfen"))</f>
        <v/>
      </c>
      <c r="I516" s="28">
        <f>IF(AND(A516="",B516="",C516="",E516="",F516=""),"",IF(AND(E516&lt;&gt;"",F516&lt;&gt;""),"Nur Einnahme ODER Ausgabe",IF(A516="","Datum fehlt",IF(NOT(ISNUMBER(A516)),"Datum prüfen",IF(YEAR(A516)&lt;&gt;$C$5,"Datum nicht im Jahr "&amp;$C$5,IF(A516&lt;MAX(A$8:A515),"Datum früher als eine Zeile davor",IF(AND(E516="",F516=""),"Betrag fehlt",IF(G516&lt;0,"Bestand unter null – Einnahme vergessen?",IF(B516="","Beleg-Nr. fehlt","")))))))))</f>
        <v/>
      </c>
    </row>
    <row r="517">
      <c r="A517" s="23" t="n"/>
      <c r="B517" s="24" t="n"/>
      <c r="C517" s="24" t="n"/>
      <c r="D517" s="24" t="n"/>
      <c r="E517" s="25" t="n"/>
      <c r="F517" s="25" t="n"/>
      <c r="G517" s="26">
        <f>IF(AND(E517="",F517=""),"",$C$6+SUM(E$9:E517)-SUM(F$9:F517))</f>
        <v/>
      </c>
      <c r="H517" s="27">
        <f>IF(A517="","",IFERROR(CHOOSE(MONTH(A517),"01 Januar","02 Februar","03 März","04 April","05 Mai","06 Juni","07 Juli","08 August","09 September","10 Oktober","11 November","12 Dezember"),"Datum prüfen"))</f>
        <v/>
      </c>
      <c r="I517" s="28">
        <f>IF(AND(A517="",B517="",C517="",E517="",F517=""),"",IF(AND(E517&lt;&gt;"",F517&lt;&gt;""),"Nur Einnahme ODER Ausgabe",IF(A517="","Datum fehlt",IF(NOT(ISNUMBER(A517)),"Datum prüfen",IF(YEAR(A517)&lt;&gt;$C$5,"Datum nicht im Jahr "&amp;$C$5,IF(A517&lt;MAX(A$8:A516),"Datum früher als eine Zeile davor",IF(AND(E517="",F517=""),"Betrag fehlt",IF(G517&lt;0,"Bestand unter null – Einnahme vergessen?",IF(B517="","Beleg-Nr. fehlt","")))))))))</f>
        <v/>
      </c>
    </row>
    <row r="518">
      <c r="A518" s="23" t="n"/>
      <c r="B518" s="24" t="n"/>
      <c r="C518" s="24" t="n"/>
      <c r="D518" s="24" t="n"/>
      <c r="E518" s="25" t="n"/>
      <c r="F518" s="25" t="n"/>
      <c r="G518" s="26">
        <f>IF(AND(E518="",F518=""),"",$C$6+SUM(E$9:E518)-SUM(F$9:F518))</f>
        <v/>
      </c>
      <c r="H518" s="27">
        <f>IF(A518="","",IFERROR(CHOOSE(MONTH(A518),"01 Januar","02 Februar","03 März","04 April","05 Mai","06 Juni","07 Juli","08 August","09 September","10 Oktober","11 November","12 Dezember"),"Datum prüfen"))</f>
        <v/>
      </c>
      <c r="I518" s="28">
        <f>IF(AND(A518="",B518="",C518="",E518="",F518=""),"",IF(AND(E518&lt;&gt;"",F518&lt;&gt;""),"Nur Einnahme ODER Ausgabe",IF(A518="","Datum fehlt",IF(NOT(ISNUMBER(A518)),"Datum prüfen",IF(YEAR(A518)&lt;&gt;$C$5,"Datum nicht im Jahr "&amp;$C$5,IF(A518&lt;MAX(A$8:A517),"Datum früher als eine Zeile davor",IF(AND(E518="",F518=""),"Betrag fehlt",IF(G518&lt;0,"Bestand unter null – Einnahme vergessen?",IF(B518="","Beleg-Nr. fehlt","")))))))))</f>
        <v/>
      </c>
    </row>
    <row r="519">
      <c r="A519" s="23" t="n"/>
      <c r="B519" s="24" t="n"/>
      <c r="C519" s="24" t="n"/>
      <c r="D519" s="24" t="n"/>
      <c r="E519" s="25" t="n"/>
      <c r="F519" s="25" t="n"/>
      <c r="G519" s="26">
        <f>IF(AND(E519="",F519=""),"",$C$6+SUM(E$9:E519)-SUM(F$9:F519))</f>
        <v/>
      </c>
      <c r="H519" s="27">
        <f>IF(A519="","",IFERROR(CHOOSE(MONTH(A519),"01 Januar","02 Februar","03 März","04 April","05 Mai","06 Juni","07 Juli","08 August","09 September","10 Oktober","11 November","12 Dezember"),"Datum prüfen"))</f>
        <v/>
      </c>
      <c r="I519" s="28">
        <f>IF(AND(A519="",B519="",C519="",E519="",F519=""),"",IF(AND(E519&lt;&gt;"",F519&lt;&gt;""),"Nur Einnahme ODER Ausgabe",IF(A519="","Datum fehlt",IF(NOT(ISNUMBER(A519)),"Datum prüfen",IF(YEAR(A519)&lt;&gt;$C$5,"Datum nicht im Jahr "&amp;$C$5,IF(A519&lt;MAX(A$8:A518),"Datum früher als eine Zeile davor",IF(AND(E519="",F519=""),"Betrag fehlt",IF(G519&lt;0,"Bestand unter null – Einnahme vergessen?",IF(B519="","Beleg-Nr. fehlt","")))))))))</f>
        <v/>
      </c>
    </row>
    <row r="520">
      <c r="A520" s="23" t="n"/>
      <c r="B520" s="24" t="n"/>
      <c r="C520" s="24" t="n"/>
      <c r="D520" s="24" t="n"/>
      <c r="E520" s="25" t="n"/>
      <c r="F520" s="25" t="n"/>
      <c r="G520" s="26">
        <f>IF(AND(E520="",F520=""),"",$C$6+SUM(E$9:E520)-SUM(F$9:F520))</f>
        <v/>
      </c>
      <c r="H520" s="27">
        <f>IF(A520="","",IFERROR(CHOOSE(MONTH(A520),"01 Januar","02 Februar","03 März","04 April","05 Mai","06 Juni","07 Juli","08 August","09 September","10 Oktober","11 November","12 Dezember"),"Datum prüfen"))</f>
        <v/>
      </c>
      <c r="I520" s="28">
        <f>IF(AND(A520="",B520="",C520="",E520="",F520=""),"",IF(AND(E520&lt;&gt;"",F520&lt;&gt;""),"Nur Einnahme ODER Ausgabe",IF(A520="","Datum fehlt",IF(NOT(ISNUMBER(A520)),"Datum prüfen",IF(YEAR(A520)&lt;&gt;$C$5,"Datum nicht im Jahr "&amp;$C$5,IF(A520&lt;MAX(A$8:A519),"Datum früher als eine Zeile davor",IF(AND(E520="",F520=""),"Betrag fehlt",IF(G520&lt;0,"Bestand unter null – Einnahme vergessen?",IF(B520="","Beleg-Nr. fehlt","")))))))))</f>
        <v/>
      </c>
    </row>
    <row r="521">
      <c r="A521" s="23" t="n"/>
      <c r="B521" s="24" t="n"/>
      <c r="C521" s="24" t="n"/>
      <c r="D521" s="24" t="n"/>
      <c r="E521" s="25" t="n"/>
      <c r="F521" s="25" t="n"/>
      <c r="G521" s="26">
        <f>IF(AND(E521="",F521=""),"",$C$6+SUM(E$9:E521)-SUM(F$9:F521))</f>
        <v/>
      </c>
      <c r="H521" s="27">
        <f>IF(A521="","",IFERROR(CHOOSE(MONTH(A521),"01 Januar","02 Februar","03 März","04 April","05 Mai","06 Juni","07 Juli","08 August","09 September","10 Oktober","11 November","12 Dezember"),"Datum prüfen"))</f>
        <v/>
      </c>
      <c r="I521" s="28">
        <f>IF(AND(A521="",B521="",C521="",E521="",F521=""),"",IF(AND(E521&lt;&gt;"",F521&lt;&gt;""),"Nur Einnahme ODER Ausgabe",IF(A521="","Datum fehlt",IF(NOT(ISNUMBER(A521)),"Datum prüfen",IF(YEAR(A521)&lt;&gt;$C$5,"Datum nicht im Jahr "&amp;$C$5,IF(A521&lt;MAX(A$8:A520),"Datum früher als eine Zeile davor",IF(AND(E521="",F521=""),"Betrag fehlt",IF(G521&lt;0,"Bestand unter null – Einnahme vergessen?",IF(B521="","Beleg-Nr. fehlt","")))))))))</f>
        <v/>
      </c>
    </row>
    <row r="522">
      <c r="A522" s="23" t="n"/>
      <c r="B522" s="24" t="n"/>
      <c r="C522" s="24" t="n"/>
      <c r="D522" s="24" t="n"/>
      <c r="E522" s="25" t="n"/>
      <c r="F522" s="25" t="n"/>
      <c r="G522" s="26">
        <f>IF(AND(E522="",F522=""),"",$C$6+SUM(E$9:E522)-SUM(F$9:F522))</f>
        <v/>
      </c>
      <c r="H522" s="27">
        <f>IF(A522="","",IFERROR(CHOOSE(MONTH(A522),"01 Januar","02 Februar","03 März","04 April","05 Mai","06 Juni","07 Juli","08 August","09 September","10 Oktober","11 November","12 Dezember"),"Datum prüfen"))</f>
        <v/>
      </c>
      <c r="I522" s="28">
        <f>IF(AND(A522="",B522="",C522="",E522="",F522=""),"",IF(AND(E522&lt;&gt;"",F522&lt;&gt;""),"Nur Einnahme ODER Ausgabe",IF(A522="","Datum fehlt",IF(NOT(ISNUMBER(A522)),"Datum prüfen",IF(YEAR(A522)&lt;&gt;$C$5,"Datum nicht im Jahr "&amp;$C$5,IF(A522&lt;MAX(A$8:A521),"Datum früher als eine Zeile davor",IF(AND(E522="",F522=""),"Betrag fehlt",IF(G522&lt;0,"Bestand unter null – Einnahme vergessen?",IF(B522="","Beleg-Nr. fehlt","")))))))))</f>
        <v/>
      </c>
    </row>
    <row r="523">
      <c r="A523" s="23" t="n"/>
      <c r="B523" s="24" t="n"/>
      <c r="C523" s="24" t="n"/>
      <c r="D523" s="24" t="n"/>
      <c r="E523" s="25" t="n"/>
      <c r="F523" s="25" t="n"/>
      <c r="G523" s="26">
        <f>IF(AND(E523="",F523=""),"",$C$6+SUM(E$9:E523)-SUM(F$9:F523))</f>
        <v/>
      </c>
      <c r="H523" s="27">
        <f>IF(A523="","",IFERROR(CHOOSE(MONTH(A523),"01 Januar","02 Februar","03 März","04 April","05 Mai","06 Juni","07 Juli","08 August","09 September","10 Oktober","11 November","12 Dezember"),"Datum prüfen"))</f>
        <v/>
      </c>
      <c r="I523" s="28">
        <f>IF(AND(A523="",B523="",C523="",E523="",F523=""),"",IF(AND(E523&lt;&gt;"",F523&lt;&gt;""),"Nur Einnahme ODER Ausgabe",IF(A523="","Datum fehlt",IF(NOT(ISNUMBER(A523)),"Datum prüfen",IF(YEAR(A523)&lt;&gt;$C$5,"Datum nicht im Jahr "&amp;$C$5,IF(A523&lt;MAX(A$8:A522),"Datum früher als eine Zeile davor",IF(AND(E523="",F523=""),"Betrag fehlt",IF(G523&lt;0,"Bestand unter null – Einnahme vergessen?",IF(B523="","Beleg-Nr. fehlt","")))))))))</f>
        <v/>
      </c>
    </row>
    <row r="524">
      <c r="A524" s="23" t="n"/>
      <c r="B524" s="24" t="n"/>
      <c r="C524" s="24" t="n"/>
      <c r="D524" s="24" t="n"/>
      <c r="E524" s="25" t="n"/>
      <c r="F524" s="25" t="n"/>
      <c r="G524" s="26">
        <f>IF(AND(E524="",F524=""),"",$C$6+SUM(E$9:E524)-SUM(F$9:F524))</f>
        <v/>
      </c>
      <c r="H524" s="27">
        <f>IF(A524="","",IFERROR(CHOOSE(MONTH(A524),"01 Januar","02 Februar","03 März","04 April","05 Mai","06 Juni","07 Juli","08 August","09 September","10 Oktober","11 November","12 Dezember"),"Datum prüfen"))</f>
        <v/>
      </c>
      <c r="I524" s="28">
        <f>IF(AND(A524="",B524="",C524="",E524="",F524=""),"",IF(AND(E524&lt;&gt;"",F524&lt;&gt;""),"Nur Einnahme ODER Ausgabe",IF(A524="","Datum fehlt",IF(NOT(ISNUMBER(A524)),"Datum prüfen",IF(YEAR(A524)&lt;&gt;$C$5,"Datum nicht im Jahr "&amp;$C$5,IF(A524&lt;MAX(A$8:A523),"Datum früher als eine Zeile davor",IF(AND(E524="",F524=""),"Betrag fehlt",IF(G524&lt;0,"Bestand unter null – Einnahme vergessen?",IF(B524="","Beleg-Nr. fehlt","")))))))))</f>
        <v/>
      </c>
    </row>
    <row r="525">
      <c r="A525" s="23" t="n"/>
      <c r="B525" s="24" t="n"/>
      <c r="C525" s="24" t="n"/>
      <c r="D525" s="24" t="n"/>
      <c r="E525" s="25" t="n"/>
      <c r="F525" s="25" t="n"/>
      <c r="G525" s="26">
        <f>IF(AND(E525="",F525=""),"",$C$6+SUM(E$9:E525)-SUM(F$9:F525))</f>
        <v/>
      </c>
      <c r="H525" s="27">
        <f>IF(A525="","",IFERROR(CHOOSE(MONTH(A525),"01 Januar","02 Februar","03 März","04 April","05 Mai","06 Juni","07 Juli","08 August","09 September","10 Oktober","11 November","12 Dezember"),"Datum prüfen"))</f>
        <v/>
      </c>
      <c r="I525" s="28">
        <f>IF(AND(A525="",B525="",C525="",E525="",F525=""),"",IF(AND(E525&lt;&gt;"",F525&lt;&gt;""),"Nur Einnahme ODER Ausgabe",IF(A525="","Datum fehlt",IF(NOT(ISNUMBER(A525)),"Datum prüfen",IF(YEAR(A525)&lt;&gt;$C$5,"Datum nicht im Jahr "&amp;$C$5,IF(A525&lt;MAX(A$8:A524),"Datum früher als eine Zeile davor",IF(AND(E525="",F525=""),"Betrag fehlt",IF(G525&lt;0,"Bestand unter null – Einnahme vergessen?",IF(B525="","Beleg-Nr. fehlt","")))))))))</f>
        <v/>
      </c>
    </row>
    <row r="526">
      <c r="A526" s="23" t="n"/>
      <c r="B526" s="24" t="n"/>
      <c r="C526" s="24" t="n"/>
      <c r="D526" s="24" t="n"/>
      <c r="E526" s="25" t="n"/>
      <c r="F526" s="25" t="n"/>
      <c r="G526" s="26">
        <f>IF(AND(E526="",F526=""),"",$C$6+SUM(E$9:E526)-SUM(F$9:F526))</f>
        <v/>
      </c>
      <c r="H526" s="27">
        <f>IF(A526="","",IFERROR(CHOOSE(MONTH(A526),"01 Januar","02 Februar","03 März","04 April","05 Mai","06 Juni","07 Juli","08 August","09 September","10 Oktober","11 November","12 Dezember"),"Datum prüfen"))</f>
        <v/>
      </c>
      <c r="I526" s="28">
        <f>IF(AND(A526="",B526="",C526="",E526="",F526=""),"",IF(AND(E526&lt;&gt;"",F526&lt;&gt;""),"Nur Einnahme ODER Ausgabe",IF(A526="","Datum fehlt",IF(NOT(ISNUMBER(A526)),"Datum prüfen",IF(YEAR(A526)&lt;&gt;$C$5,"Datum nicht im Jahr "&amp;$C$5,IF(A526&lt;MAX(A$8:A525),"Datum früher als eine Zeile davor",IF(AND(E526="",F526=""),"Betrag fehlt",IF(G526&lt;0,"Bestand unter null – Einnahme vergessen?",IF(B526="","Beleg-Nr. fehlt","")))))))))</f>
        <v/>
      </c>
    </row>
    <row r="527">
      <c r="A527" s="23" t="n"/>
      <c r="B527" s="24" t="n"/>
      <c r="C527" s="24" t="n"/>
      <c r="D527" s="24" t="n"/>
      <c r="E527" s="25" t="n"/>
      <c r="F527" s="25" t="n"/>
      <c r="G527" s="26">
        <f>IF(AND(E527="",F527=""),"",$C$6+SUM(E$9:E527)-SUM(F$9:F527))</f>
        <v/>
      </c>
      <c r="H527" s="27">
        <f>IF(A527="","",IFERROR(CHOOSE(MONTH(A527),"01 Januar","02 Februar","03 März","04 April","05 Mai","06 Juni","07 Juli","08 August","09 September","10 Oktober","11 November","12 Dezember"),"Datum prüfen"))</f>
        <v/>
      </c>
      <c r="I527" s="28">
        <f>IF(AND(A527="",B527="",C527="",E527="",F527=""),"",IF(AND(E527&lt;&gt;"",F527&lt;&gt;""),"Nur Einnahme ODER Ausgabe",IF(A527="","Datum fehlt",IF(NOT(ISNUMBER(A527)),"Datum prüfen",IF(YEAR(A527)&lt;&gt;$C$5,"Datum nicht im Jahr "&amp;$C$5,IF(A527&lt;MAX(A$8:A526),"Datum früher als eine Zeile davor",IF(AND(E527="",F527=""),"Betrag fehlt",IF(G527&lt;0,"Bestand unter null – Einnahme vergessen?",IF(B527="","Beleg-Nr. fehlt","")))))))))</f>
        <v/>
      </c>
    </row>
    <row r="528">
      <c r="A528" s="23" t="n"/>
      <c r="B528" s="24" t="n"/>
      <c r="C528" s="24" t="n"/>
      <c r="D528" s="24" t="n"/>
      <c r="E528" s="25" t="n"/>
      <c r="F528" s="25" t="n"/>
      <c r="G528" s="26">
        <f>IF(AND(E528="",F528=""),"",$C$6+SUM(E$9:E528)-SUM(F$9:F528))</f>
        <v/>
      </c>
      <c r="H528" s="27">
        <f>IF(A528="","",IFERROR(CHOOSE(MONTH(A528),"01 Januar","02 Februar","03 März","04 April","05 Mai","06 Juni","07 Juli","08 August","09 September","10 Oktober","11 November","12 Dezember"),"Datum prüfen"))</f>
        <v/>
      </c>
      <c r="I528" s="28">
        <f>IF(AND(A528="",B528="",C528="",E528="",F528=""),"",IF(AND(E528&lt;&gt;"",F528&lt;&gt;""),"Nur Einnahme ODER Ausgabe",IF(A528="","Datum fehlt",IF(NOT(ISNUMBER(A528)),"Datum prüfen",IF(YEAR(A528)&lt;&gt;$C$5,"Datum nicht im Jahr "&amp;$C$5,IF(A528&lt;MAX(A$8:A527),"Datum früher als eine Zeile davor",IF(AND(E528="",F528=""),"Betrag fehlt",IF(G528&lt;0,"Bestand unter null – Einnahme vergessen?",IF(B528="","Beleg-Nr. fehlt","")))))))))</f>
        <v/>
      </c>
    </row>
    <row r="529">
      <c r="A529" s="23" t="n"/>
      <c r="B529" s="24" t="n"/>
      <c r="C529" s="24" t="n"/>
      <c r="D529" s="24" t="n"/>
      <c r="E529" s="25" t="n"/>
      <c r="F529" s="25" t="n"/>
      <c r="G529" s="26">
        <f>IF(AND(E529="",F529=""),"",$C$6+SUM(E$9:E529)-SUM(F$9:F529))</f>
        <v/>
      </c>
      <c r="H529" s="27">
        <f>IF(A529="","",IFERROR(CHOOSE(MONTH(A529),"01 Januar","02 Februar","03 März","04 April","05 Mai","06 Juni","07 Juli","08 August","09 September","10 Oktober","11 November","12 Dezember"),"Datum prüfen"))</f>
        <v/>
      </c>
      <c r="I529" s="28">
        <f>IF(AND(A529="",B529="",C529="",E529="",F529=""),"",IF(AND(E529&lt;&gt;"",F529&lt;&gt;""),"Nur Einnahme ODER Ausgabe",IF(A529="","Datum fehlt",IF(NOT(ISNUMBER(A529)),"Datum prüfen",IF(YEAR(A529)&lt;&gt;$C$5,"Datum nicht im Jahr "&amp;$C$5,IF(A529&lt;MAX(A$8:A528),"Datum früher als eine Zeile davor",IF(AND(E529="",F529=""),"Betrag fehlt",IF(G529&lt;0,"Bestand unter null – Einnahme vergessen?",IF(B529="","Beleg-Nr. fehlt","")))))))))</f>
        <v/>
      </c>
    </row>
    <row r="530">
      <c r="A530" s="23" t="n"/>
      <c r="B530" s="24" t="n"/>
      <c r="C530" s="24" t="n"/>
      <c r="D530" s="24" t="n"/>
      <c r="E530" s="25" t="n"/>
      <c r="F530" s="25" t="n"/>
      <c r="G530" s="26">
        <f>IF(AND(E530="",F530=""),"",$C$6+SUM(E$9:E530)-SUM(F$9:F530))</f>
        <v/>
      </c>
      <c r="H530" s="27">
        <f>IF(A530="","",IFERROR(CHOOSE(MONTH(A530),"01 Januar","02 Februar","03 März","04 April","05 Mai","06 Juni","07 Juli","08 August","09 September","10 Oktober","11 November","12 Dezember"),"Datum prüfen"))</f>
        <v/>
      </c>
      <c r="I530" s="28">
        <f>IF(AND(A530="",B530="",C530="",E530="",F530=""),"",IF(AND(E530&lt;&gt;"",F530&lt;&gt;""),"Nur Einnahme ODER Ausgabe",IF(A530="","Datum fehlt",IF(NOT(ISNUMBER(A530)),"Datum prüfen",IF(YEAR(A530)&lt;&gt;$C$5,"Datum nicht im Jahr "&amp;$C$5,IF(A530&lt;MAX(A$8:A529),"Datum früher als eine Zeile davor",IF(AND(E530="",F530=""),"Betrag fehlt",IF(G530&lt;0,"Bestand unter null – Einnahme vergessen?",IF(B530="","Beleg-Nr. fehlt","")))))))))</f>
        <v/>
      </c>
    </row>
    <row r="531">
      <c r="A531" s="23" t="n"/>
      <c r="B531" s="24" t="n"/>
      <c r="C531" s="24" t="n"/>
      <c r="D531" s="24" t="n"/>
      <c r="E531" s="25" t="n"/>
      <c r="F531" s="25" t="n"/>
      <c r="G531" s="26">
        <f>IF(AND(E531="",F531=""),"",$C$6+SUM(E$9:E531)-SUM(F$9:F531))</f>
        <v/>
      </c>
      <c r="H531" s="27">
        <f>IF(A531="","",IFERROR(CHOOSE(MONTH(A531),"01 Januar","02 Februar","03 März","04 April","05 Mai","06 Juni","07 Juli","08 August","09 September","10 Oktober","11 November","12 Dezember"),"Datum prüfen"))</f>
        <v/>
      </c>
      <c r="I531" s="28">
        <f>IF(AND(A531="",B531="",C531="",E531="",F531=""),"",IF(AND(E531&lt;&gt;"",F531&lt;&gt;""),"Nur Einnahme ODER Ausgabe",IF(A531="","Datum fehlt",IF(NOT(ISNUMBER(A531)),"Datum prüfen",IF(YEAR(A531)&lt;&gt;$C$5,"Datum nicht im Jahr "&amp;$C$5,IF(A531&lt;MAX(A$8:A530),"Datum früher als eine Zeile davor",IF(AND(E531="",F531=""),"Betrag fehlt",IF(G531&lt;0,"Bestand unter null – Einnahme vergessen?",IF(B531="","Beleg-Nr. fehlt","")))))))))</f>
        <v/>
      </c>
    </row>
    <row r="532">
      <c r="A532" s="23" t="n"/>
      <c r="B532" s="24" t="n"/>
      <c r="C532" s="24" t="n"/>
      <c r="D532" s="24" t="n"/>
      <c r="E532" s="25" t="n"/>
      <c r="F532" s="25" t="n"/>
      <c r="G532" s="26">
        <f>IF(AND(E532="",F532=""),"",$C$6+SUM(E$9:E532)-SUM(F$9:F532))</f>
        <v/>
      </c>
      <c r="H532" s="27">
        <f>IF(A532="","",IFERROR(CHOOSE(MONTH(A532),"01 Januar","02 Februar","03 März","04 April","05 Mai","06 Juni","07 Juli","08 August","09 September","10 Oktober","11 November","12 Dezember"),"Datum prüfen"))</f>
        <v/>
      </c>
      <c r="I532" s="28">
        <f>IF(AND(A532="",B532="",C532="",E532="",F532=""),"",IF(AND(E532&lt;&gt;"",F532&lt;&gt;""),"Nur Einnahme ODER Ausgabe",IF(A532="","Datum fehlt",IF(NOT(ISNUMBER(A532)),"Datum prüfen",IF(YEAR(A532)&lt;&gt;$C$5,"Datum nicht im Jahr "&amp;$C$5,IF(A532&lt;MAX(A$8:A531),"Datum früher als eine Zeile davor",IF(AND(E532="",F532=""),"Betrag fehlt",IF(G532&lt;0,"Bestand unter null – Einnahme vergessen?",IF(B532="","Beleg-Nr. fehlt","")))))))))</f>
        <v/>
      </c>
    </row>
    <row r="533">
      <c r="A533" s="23" t="n"/>
      <c r="B533" s="24" t="n"/>
      <c r="C533" s="24" t="n"/>
      <c r="D533" s="24" t="n"/>
      <c r="E533" s="25" t="n"/>
      <c r="F533" s="25" t="n"/>
      <c r="G533" s="26">
        <f>IF(AND(E533="",F533=""),"",$C$6+SUM(E$9:E533)-SUM(F$9:F533))</f>
        <v/>
      </c>
      <c r="H533" s="27">
        <f>IF(A533="","",IFERROR(CHOOSE(MONTH(A533),"01 Januar","02 Februar","03 März","04 April","05 Mai","06 Juni","07 Juli","08 August","09 September","10 Oktober","11 November","12 Dezember"),"Datum prüfen"))</f>
        <v/>
      </c>
      <c r="I533" s="28">
        <f>IF(AND(A533="",B533="",C533="",E533="",F533=""),"",IF(AND(E533&lt;&gt;"",F533&lt;&gt;""),"Nur Einnahme ODER Ausgabe",IF(A533="","Datum fehlt",IF(NOT(ISNUMBER(A533)),"Datum prüfen",IF(YEAR(A533)&lt;&gt;$C$5,"Datum nicht im Jahr "&amp;$C$5,IF(A533&lt;MAX(A$8:A532),"Datum früher als eine Zeile davor",IF(AND(E533="",F533=""),"Betrag fehlt",IF(G533&lt;0,"Bestand unter null – Einnahme vergessen?",IF(B533="","Beleg-Nr. fehlt","")))))))))</f>
        <v/>
      </c>
    </row>
    <row r="534">
      <c r="A534" s="23" t="n"/>
      <c r="B534" s="24" t="n"/>
      <c r="C534" s="24" t="n"/>
      <c r="D534" s="24" t="n"/>
      <c r="E534" s="25" t="n"/>
      <c r="F534" s="25" t="n"/>
      <c r="G534" s="26">
        <f>IF(AND(E534="",F534=""),"",$C$6+SUM(E$9:E534)-SUM(F$9:F534))</f>
        <v/>
      </c>
      <c r="H534" s="27">
        <f>IF(A534="","",IFERROR(CHOOSE(MONTH(A534),"01 Januar","02 Februar","03 März","04 April","05 Mai","06 Juni","07 Juli","08 August","09 September","10 Oktober","11 November","12 Dezember"),"Datum prüfen"))</f>
        <v/>
      </c>
      <c r="I534" s="28">
        <f>IF(AND(A534="",B534="",C534="",E534="",F534=""),"",IF(AND(E534&lt;&gt;"",F534&lt;&gt;""),"Nur Einnahme ODER Ausgabe",IF(A534="","Datum fehlt",IF(NOT(ISNUMBER(A534)),"Datum prüfen",IF(YEAR(A534)&lt;&gt;$C$5,"Datum nicht im Jahr "&amp;$C$5,IF(A534&lt;MAX(A$8:A533),"Datum früher als eine Zeile davor",IF(AND(E534="",F534=""),"Betrag fehlt",IF(G534&lt;0,"Bestand unter null – Einnahme vergessen?",IF(B534="","Beleg-Nr. fehlt","")))))))))</f>
        <v/>
      </c>
    </row>
    <row r="535">
      <c r="A535" s="23" t="n"/>
      <c r="B535" s="24" t="n"/>
      <c r="C535" s="24" t="n"/>
      <c r="D535" s="24" t="n"/>
      <c r="E535" s="25" t="n"/>
      <c r="F535" s="25" t="n"/>
      <c r="G535" s="26">
        <f>IF(AND(E535="",F535=""),"",$C$6+SUM(E$9:E535)-SUM(F$9:F535))</f>
        <v/>
      </c>
      <c r="H535" s="27">
        <f>IF(A535="","",IFERROR(CHOOSE(MONTH(A535),"01 Januar","02 Februar","03 März","04 April","05 Mai","06 Juni","07 Juli","08 August","09 September","10 Oktober","11 November","12 Dezember"),"Datum prüfen"))</f>
        <v/>
      </c>
      <c r="I535" s="28">
        <f>IF(AND(A535="",B535="",C535="",E535="",F535=""),"",IF(AND(E535&lt;&gt;"",F535&lt;&gt;""),"Nur Einnahme ODER Ausgabe",IF(A535="","Datum fehlt",IF(NOT(ISNUMBER(A535)),"Datum prüfen",IF(YEAR(A535)&lt;&gt;$C$5,"Datum nicht im Jahr "&amp;$C$5,IF(A535&lt;MAX(A$8:A534),"Datum früher als eine Zeile davor",IF(AND(E535="",F535=""),"Betrag fehlt",IF(G535&lt;0,"Bestand unter null – Einnahme vergessen?",IF(B535="","Beleg-Nr. fehlt","")))))))))</f>
        <v/>
      </c>
    </row>
    <row r="536">
      <c r="A536" s="23" t="n"/>
      <c r="B536" s="24" t="n"/>
      <c r="C536" s="24" t="n"/>
      <c r="D536" s="24" t="n"/>
      <c r="E536" s="25" t="n"/>
      <c r="F536" s="25" t="n"/>
      <c r="G536" s="26">
        <f>IF(AND(E536="",F536=""),"",$C$6+SUM(E$9:E536)-SUM(F$9:F536))</f>
        <v/>
      </c>
      <c r="H536" s="27">
        <f>IF(A536="","",IFERROR(CHOOSE(MONTH(A536),"01 Januar","02 Februar","03 März","04 April","05 Mai","06 Juni","07 Juli","08 August","09 September","10 Oktober","11 November","12 Dezember"),"Datum prüfen"))</f>
        <v/>
      </c>
      <c r="I536" s="28">
        <f>IF(AND(A536="",B536="",C536="",E536="",F536=""),"",IF(AND(E536&lt;&gt;"",F536&lt;&gt;""),"Nur Einnahme ODER Ausgabe",IF(A536="","Datum fehlt",IF(NOT(ISNUMBER(A536)),"Datum prüfen",IF(YEAR(A536)&lt;&gt;$C$5,"Datum nicht im Jahr "&amp;$C$5,IF(A536&lt;MAX(A$8:A535),"Datum früher als eine Zeile davor",IF(AND(E536="",F536=""),"Betrag fehlt",IF(G536&lt;0,"Bestand unter null – Einnahme vergessen?",IF(B536="","Beleg-Nr. fehlt","")))))))))</f>
        <v/>
      </c>
    </row>
    <row r="537">
      <c r="A537" s="23" t="n"/>
      <c r="B537" s="24" t="n"/>
      <c r="C537" s="24" t="n"/>
      <c r="D537" s="24" t="n"/>
      <c r="E537" s="25" t="n"/>
      <c r="F537" s="25" t="n"/>
      <c r="G537" s="26">
        <f>IF(AND(E537="",F537=""),"",$C$6+SUM(E$9:E537)-SUM(F$9:F537))</f>
        <v/>
      </c>
      <c r="H537" s="27">
        <f>IF(A537="","",IFERROR(CHOOSE(MONTH(A537),"01 Januar","02 Februar","03 März","04 April","05 Mai","06 Juni","07 Juli","08 August","09 September","10 Oktober","11 November","12 Dezember"),"Datum prüfen"))</f>
        <v/>
      </c>
      <c r="I537" s="28">
        <f>IF(AND(A537="",B537="",C537="",E537="",F537=""),"",IF(AND(E537&lt;&gt;"",F537&lt;&gt;""),"Nur Einnahme ODER Ausgabe",IF(A537="","Datum fehlt",IF(NOT(ISNUMBER(A537)),"Datum prüfen",IF(YEAR(A537)&lt;&gt;$C$5,"Datum nicht im Jahr "&amp;$C$5,IF(A537&lt;MAX(A$8:A536),"Datum früher als eine Zeile davor",IF(AND(E537="",F537=""),"Betrag fehlt",IF(G537&lt;0,"Bestand unter null – Einnahme vergessen?",IF(B537="","Beleg-Nr. fehlt","")))))))))</f>
        <v/>
      </c>
    </row>
    <row r="538">
      <c r="A538" s="23" t="n"/>
      <c r="B538" s="24" t="n"/>
      <c r="C538" s="24" t="n"/>
      <c r="D538" s="24" t="n"/>
      <c r="E538" s="25" t="n"/>
      <c r="F538" s="25" t="n"/>
      <c r="G538" s="26">
        <f>IF(AND(E538="",F538=""),"",$C$6+SUM(E$9:E538)-SUM(F$9:F538))</f>
        <v/>
      </c>
      <c r="H538" s="27">
        <f>IF(A538="","",IFERROR(CHOOSE(MONTH(A538),"01 Januar","02 Februar","03 März","04 April","05 Mai","06 Juni","07 Juli","08 August","09 September","10 Oktober","11 November","12 Dezember"),"Datum prüfen"))</f>
        <v/>
      </c>
      <c r="I538" s="28">
        <f>IF(AND(A538="",B538="",C538="",E538="",F538=""),"",IF(AND(E538&lt;&gt;"",F538&lt;&gt;""),"Nur Einnahme ODER Ausgabe",IF(A538="","Datum fehlt",IF(NOT(ISNUMBER(A538)),"Datum prüfen",IF(YEAR(A538)&lt;&gt;$C$5,"Datum nicht im Jahr "&amp;$C$5,IF(A538&lt;MAX(A$8:A537),"Datum früher als eine Zeile davor",IF(AND(E538="",F538=""),"Betrag fehlt",IF(G538&lt;0,"Bestand unter null – Einnahme vergessen?",IF(B538="","Beleg-Nr. fehlt","")))))))))</f>
        <v/>
      </c>
    </row>
    <row r="539">
      <c r="A539" s="23" t="n"/>
      <c r="B539" s="24" t="n"/>
      <c r="C539" s="24" t="n"/>
      <c r="D539" s="24" t="n"/>
      <c r="E539" s="25" t="n"/>
      <c r="F539" s="25" t="n"/>
      <c r="G539" s="26">
        <f>IF(AND(E539="",F539=""),"",$C$6+SUM(E$9:E539)-SUM(F$9:F539))</f>
        <v/>
      </c>
      <c r="H539" s="27">
        <f>IF(A539="","",IFERROR(CHOOSE(MONTH(A539),"01 Januar","02 Februar","03 März","04 April","05 Mai","06 Juni","07 Juli","08 August","09 September","10 Oktober","11 November","12 Dezember"),"Datum prüfen"))</f>
        <v/>
      </c>
      <c r="I539" s="28">
        <f>IF(AND(A539="",B539="",C539="",E539="",F539=""),"",IF(AND(E539&lt;&gt;"",F539&lt;&gt;""),"Nur Einnahme ODER Ausgabe",IF(A539="","Datum fehlt",IF(NOT(ISNUMBER(A539)),"Datum prüfen",IF(YEAR(A539)&lt;&gt;$C$5,"Datum nicht im Jahr "&amp;$C$5,IF(A539&lt;MAX(A$8:A538),"Datum früher als eine Zeile davor",IF(AND(E539="",F539=""),"Betrag fehlt",IF(G539&lt;0,"Bestand unter null – Einnahme vergessen?",IF(B539="","Beleg-Nr. fehlt","")))))))))</f>
        <v/>
      </c>
    </row>
    <row r="540">
      <c r="A540" s="23" t="n"/>
      <c r="B540" s="24" t="n"/>
      <c r="C540" s="24" t="n"/>
      <c r="D540" s="24" t="n"/>
      <c r="E540" s="25" t="n"/>
      <c r="F540" s="25" t="n"/>
      <c r="G540" s="26">
        <f>IF(AND(E540="",F540=""),"",$C$6+SUM(E$9:E540)-SUM(F$9:F540))</f>
        <v/>
      </c>
      <c r="H540" s="27">
        <f>IF(A540="","",IFERROR(CHOOSE(MONTH(A540),"01 Januar","02 Februar","03 März","04 April","05 Mai","06 Juni","07 Juli","08 August","09 September","10 Oktober","11 November","12 Dezember"),"Datum prüfen"))</f>
        <v/>
      </c>
      <c r="I540" s="28">
        <f>IF(AND(A540="",B540="",C540="",E540="",F540=""),"",IF(AND(E540&lt;&gt;"",F540&lt;&gt;""),"Nur Einnahme ODER Ausgabe",IF(A540="","Datum fehlt",IF(NOT(ISNUMBER(A540)),"Datum prüfen",IF(YEAR(A540)&lt;&gt;$C$5,"Datum nicht im Jahr "&amp;$C$5,IF(A540&lt;MAX(A$8:A539),"Datum früher als eine Zeile davor",IF(AND(E540="",F540=""),"Betrag fehlt",IF(G540&lt;0,"Bestand unter null – Einnahme vergessen?",IF(B540="","Beleg-Nr. fehlt","")))))))))</f>
        <v/>
      </c>
    </row>
    <row r="541">
      <c r="A541" s="23" t="n"/>
      <c r="B541" s="24" t="n"/>
      <c r="C541" s="24" t="n"/>
      <c r="D541" s="24" t="n"/>
      <c r="E541" s="25" t="n"/>
      <c r="F541" s="25" t="n"/>
      <c r="G541" s="26">
        <f>IF(AND(E541="",F541=""),"",$C$6+SUM(E$9:E541)-SUM(F$9:F541))</f>
        <v/>
      </c>
      <c r="H541" s="27">
        <f>IF(A541="","",IFERROR(CHOOSE(MONTH(A541),"01 Januar","02 Februar","03 März","04 April","05 Mai","06 Juni","07 Juli","08 August","09 September","10 Oktober","11 November","12 Dezember"),"Datum prüfen"))</f>
        <v/>
      </c>
      <c r="I541" s="28">
        <f>IF(AND(A541="",B541="",C541="",E541="",F541=""),"",IF(AND(E541&lt;&gt;"",F541&lt;&gt;""),"Nur Einnahme ODER Ausgabe",IF(A541="","Datum fehlt",IF(NOT(ISNUMBER(A541)),"Datum prüfen",IF(YEAR(A541)&lt;&gt;$C$5,"Datum nicht im Jahr "&amp;$C$5,IF(A541&lt;MAX(A$8:A540),"Datum früher als eine Zeile davor",IF(AND(E541="",F541=""),"Betrag fehlt",IF(G541&lt;0,"Bestand unter null – Einnahme vergessen?",IF(B541="","Beleg-Nr. fehlt","")))))))))</f>
        <v/>
      </c>
    </row>
    <row r="542">
      <c r="A542" s="23" t="n"/>
      <c r="B542" s="24" t="n"/>
      <c r="C542" s="24" t="n"/>
      <c r="D542" s="24" t="n"/>
      <c r="E542" s="25" t="n"/>
      <c r="F542" s="25" t="n"/>
      <c r="G542" s="26">
        <f>IF(AND(E542="",F542=""),"",$C$6+SUM(E$9:E542)-SUM(F$9:F542))</f>
        <v/>
      </c>
      <c r="H542" s="27">
        <f>IF(A542="","",IFERROR(CHOOSE(MONTH(A542),"01 Januar","02 Februar","03 März","04 April","05 Mai","06 Juni","07 Juli","08 August","09 September","10 Oktober","11 November","12 Dezember"),"Datum prüfen"))</f>
        <v/>
      </c>
      <c r="I542" s="28">
        <f>IF(AND(A542="",B542="",C542="",E542="",F542=""),"",IF(AND(E542&lt;&gt;"",F542&lt;&gt;""),"Nur Einnahme ODER Ausgabe",IF(A542="","Datum fehlt",IF(NOT(ISNUMBER(A542)),"Datum prüfen",IF(YEAR(A542)&lt;&gt;$C$5,"Datum nicht im Jahr "&amp;$C$5,IF(A542&lt;MAX(A$8:A541),"Datum früher als eine Zeile davor",IF(AND(E542="",F542=""),"Betrag fehlt",IF(G542&lt;0,"Bestand unter null – Einnahme vergessen?",IF(B542="","Beleg-Nr. fehlt","")))))))))</f>
        <v/>
      </c>
    </row>
    <row r="543">
      <c r="A543" s="23" t="n"/>
      <c r="B543" s="24" t="n"/>
      <c r="C543" s="24" t="n"/>
      <c r="D543" s="24" t="n"/>
      <c r="E543" s="25" t="n"/>
      <c r="F543" s="25" t="n"/>
      <c r="G543" s="26">
        <f>IF(AND(E543="",F543=""),"",$C$6+SUM(E$9:E543)-SUM(F$9:F543))</f>
        <v/>
      </c>
      <c r="H543" s="27">
        <f>IF(A543="","",IFERROR(CHOOSE(MONTH(A543),"01 Januar","02 Februar","03 März","04 April","05 Mai","06 Juni","07 Juli","08 August","09 September","10 Oktober","11 November","12 Dezember"),"Datum prüfen"))</f>
        <v/>
      </c>
      <c r="I543" s="28">
        <f>IF(AND(A543="",B543="",C543="",E543="",F543=""),"",IF(AND(E543&lt;&gt;"",F543&lt;&gt;""),"Nur Einnahme ODER Ausgabe",IF(A543="","Datum fehlt",IF(NOT(ISNUMBER(A543)),"Datum prüfen",IF(YEAR(A543)&lt;&gt;$C$5,"Datum nicht im Jahr "&amp;$C$5,IF(A543&lt;MAX(A$8:A542),"Datum früher als eine Zeile davor",IF(AND(E543="",F543=""),"Betrag fehlt",IF(G543&lt;0,"Bestand unter null – Einnahme vergessen?",IF(B543="","Beleg-Nr. fehlt","")))))))))</f>
        <v/>
      </c>
    </row>
    <row r="544">
      <c r="A544" s="23" t="n"/>
      <c r="B544" s="24" t="n"/>
      <c r="C544" s="24" t="n"/>
      <c r="D544" s="24" t="n"/>
      <c r="E544" s="25" t="n"/>
      <c r="F544" s="25" t="n"/>
      <c r="G544" s="26">
        <f>IF(AND(E544="",F544=""),"",$C$6+SUM(E$9:E544)-SUM(F$9:F544))</f>
        <v/>
      </c>
      <c r="H544" s="27">
        <f>IF(A544="","",IFERROR(CHOOSE(MONTH(A544),"01 Januar","02 Februar","03 März","04 April","05 Mai","06 Juni","07 Juli","08 August","09 September","10 Oktober","11 November","12 Dezember"),"Datum prüfen"))</f>
        <v/>
      </c>
      <c r="I544" s="28">
        <f>IF(AND(A544="",B544="",C544="",E544="",F544=""),"",IF(AND(E544&lt;&gt;"",F544&lt;&gt;""),"Nur Einnahme ODER Ausgabe",IF(A544="","Datum fehlt",IF(NOT(ISNUMBER(A544)),"Datum prüfen",IF(YEAR(A544)&lt;&gt;$C$5,"Datum nicht im Jahr "&amp;$C$5,IF(A544&lt;MAX(A$8:A543),"Datum früher als eine Zeile davor",IF(AND(E544="",F544=""),"Betrag fehlt",IF(G544&lt;0,"Bestand unter null – Einnahme vergessen?",IF(B544="","Beleg-Nr. fehlt","")))))))))</f>
        <v/>
      </c>
    </row>
    <row r="545">
      <c r="A545" s="23" t="n"/>
      <c r="B545" s="24" t="n"/>
      <c r="C545" s="24" t="n"/>
      <c r="D545" s="24" t="n"/>
      <c r="E545" s="25" t="n"/>
      <c r="F545" s="25" t="n"/>
      <c r="G545" s="26">
        <f>IF(AND(E545="",F545=""),"",$C$6+SUM(E$9:E545)-SUM(F$9:F545))</f>
        <v/>
      </c>
      <c r="H545" s="27">
        <f>IF(A545="","",IFERROR(CHOOSE(MONTH(A545),"01 Januar","02 Februar","03 März","04 April","05 Mai","06 Juni","07 Juli","08 August","09 September","10 Oktober","11 November","12 Dezember"),"Datum prüfen"))</f>
        <v/>
      </c>
      <c r="I545" s="28">
        <f>IF(AND(A545="",B545="",C545="",E545="",F545=""),"",IF(AND(E545&lt;&gt;"",F545&lt;&gt;""),"Nur Einnahme ODER Ausgabe",IF(A545="","Datum fehlt",IF(NOT(ISNUMBER(A545)),"Datum prüfen",IF(YEAR(A545)&lt;&gt;$C$5,"Datum nicht im Jahr "&amp;$C$5,IF(A545&lt;MAX(A$8:A544),"Datum früher als eine Zeile davor",IF(AND(E545="",F545=""),"Betrag fehlt",IF(G545&lt;0,"Bestand unter null – Einnahme vergessen?",IF(B545="","Beleg-Nr. fehlt","")))))))))</f>
        <v/>
      </c>
    </row>
    <row r="546">
      <c r="A546" s="23" t="n"/>
      <c r="B546" s="24" t="n"/>
      <c r="C546" s="24" t="n"/>
      <c r="D546" s="24" t="n"/>
      <c r="E546" s="25" t="n"/>
      <c r="F546" s="25" t="n"/>
      <c r="G546" s="26">
        <f>IF(AND(E546="",F546=""),"",$C$6+SUM(E$9:E546)-SUM(F$9:F546))</f>
        <v/>
      </c>
      <c r="H546" s="27">
        <f>IF(A546="","",IFERROR(CHOOSE(MONTH(A546),"01 Januar","02 Februar","03 März","04 April","05 Mai","06 Juni","07 Juli","08 August","09 September","10 Oktober","11 November","12 Dezember"),"Datum prüfen"))</f>
        <v/>
      </c>
      <c r="I546" s="28">
        <f>IF(AND(A546="",B546="",C546="",E546="",F546=""),"",IF(AND(E546&lt;&gt;"",F546&lt;&gt;""),"Nur Einnahme ODER Ausgabe",IF(A546="","Datum fehlt",IF(NOT(ISNUMBER(A546)),"Datum prüfen",IF(YEAR(A546)&lt;&gt;$C$5,"Datum nicht im Jahr "&amp;$C$5,IF(A546&lt;MAX(A$8:A545),"Datum früher als eine Zeile davor",IF(AND(E546="",F546=""),"Betrag fehlt",IF(G546&lt;0,"Bestand unter null – Einnahme vergessen?",IF(B546="","Beleg-Nr. fehlt","")))))))))</f>
        <v/>
      </c>
    </row>
    <row r="547">
      <c r="A547" s="23" t="n"/>
      <c r="B547" s="24" t="n"/>
      <c r="C547" s="24" t="n"/>
      <c r="D547" s="24" t="n"/>
      <c r="E547" s="25" t="n"/>
      <c r="F547" s="25" t="n"/>
      <c r="G547" s="26">
        <f>IF(AND(E547="",F547=""),"",$C$6+SUM(E$9:E547)-SUM(F$9:F547))</f>
        <v/>
      </c>
      <c r="H547" s="27">
        <f>IF(A547="","",IFERROR(CHOOSE(MONTH(A547),"01 Januar","02 Februar","03 März","04 April","05 Mai","06 Juni","07 Juli","08 August","09 September","10 Oktober","11 November","12 Dezember"),"Datum prüfen"))</f>
        <v/>
      </c>
      <c r="I547" s="28">
        <f>IF(AND(A547="",B547="",C547="",E547="",F547=""),"",IF(AND(E547&lt;&gt;"",F547&lt;&gt;""),"Nur Einnahme ODER Ausgabe",IF(A547="","Datum fehlt",IF(NOT(ISNUMBER(A547)),"Datum prüfen",IF(YEAR(A547)&lt;&gt;$C$5,"Datum nicht im Jahr "&amp;$C$5,IF(A547&lt;MAX(A$8:A546),"Datum früher als eine Zeile davor",IF(AND(E547="",F547=""),"Betrag fehlt",IF(G547&lt;0,"Bestand unter null – Einnahme vergessen?",IF(B547="","Beleg-Nr. fehlt","")))))))))</f>
        <v/>
      </c>
    </row>
    <row r="548">
      <c r="A548" s="23" t="n"/>
      <c r="B548" s="24" t="n"/>
      <c r="C548" s="24" t="n"/>
      <c r="D548" s="24" t="n"/>
      <c r="E548" s="25" t="n"/>
      <c r="F548" s="25" t="n"/>
      <c r="G548" s="26">
        <f>IF(AND(E548="",F548=""),"",$C$6+SUM(E$9:E548)-SUM(F$9:F548))</f>
        <v/>
      </c>
      <c r="H548" s="27">
        <f>IF(A548="","",IFERROR(CHOOSE(MONTH(A548),"01 Januar","02 Februar","03 März","04 April","05 Mai","06 Juni","07 Juli","08 August","09 September","10 Oktober","11 November","12 Dezember"),"Datum prüfen"))</f>
        <v/>
      </c>
      <c r="I548" s="28">
        <f>IF(AND(A548="",B548="",C548="",E548="",F548=""),"",IF(AND(E548&lt;&gt;"",F548&lt;&gt;""),"Nur Einnahme ODER Ausgabe",IF(A548="","Datum fehlt",IF(NOT(ISNUMBER(A548)),"Datum prüfen",IF(YEAR(A548)&lt;&gt;$C$5,"Datum nicht im Jahr "&amp;$C$5,IF(A548&lt;MAX(A$8:A547),"Datum früher als eine Zeile davor",IF(AND(E548="",F548=""),"Betrag fehlt",IF(G548&lt;0,"Bestand unter null – Einnahme vergessen?",IF(B548="","Beleg-Nr. fehlt","")))))))))</f>
        <v/>
      </c>
    </row>
    <row r="549">
      <c r="A549" s="23" t="n"/>
      <c r="B549" s="24" t="n"/>
      <c r="C549" s="24" t="n"/>
      <c r="D549" s="24" t="n"/>
      <c r="E549" s="25" t="n"/>
      <c r="F549" s="25" t="n"/>
      <c r="G549" s="26">
        <f>IF(AND(E549="",F549=""),"",$C$6+SUM(E$9:E549)-SUM(F$9:F549))</f>
        <v/>
      </c>
      <c r="H549" s="27">
        <f>IF(A549="","",IFERROR(CHOOSE(MONTH(A549),"01 Januar","02 Februar","03 März","04 April","05 Mai","06 Juni","07 Juli","08 August","09 September","10 Oktober","11 November","12 Dezember"),"Datum prüfen"))</f>
        <v/>
      </c>
      <c r="I549" s="28">
        <f>IF(AND(A549="",B549="",C549="",E549="",F549=""),"",IF(AND(E549&lt;&gt;"",F549&lt;&gt;""),"Nur Einnahme ODER Ausgabe",IF(A549="","Datum fehlt",IF(NOT(ISNUMBER(A549)),"Datum prüfen",IF(YEAR(A549)&lt;&gt;$C$5,"Datum nicht im Jahr "&amp;$C$5,IF(A549&lt;MAX(A$8:A548),"Datum früher als eine Zeile davor",IF(AND(E549="",F549=""),"Betrag fehlt",IF(G549&lt;0,"Bestand unter null – Einnahme vergessen?",IF(B549="","Beleg-Nr. fehlt","")))))))))</f>
        <v/>
      </c>
    </row>
    <row r="550">
      <c r="A550" s="23" t="n"/>
      <c r="B550" s="24" t="n"/>
      <c r="C550" s="24" t="n"/>
      <c r="D550" s="24" t="n"/>
      <c r="E550" s="25" t="n"/>
      <c r="F550" s="25" t="n"/>
      <c r="G550" s="26">
        <f>IF(AND(E550="",F550=""),"",$C$6+SUM(E$9:E550)-SUM(F$9:F550))</f>
        <v/>
      </c>
      <c r="H550" s="27">
        <f>IF(A550="","",IFERROR(CHOOSE(MONTH(A550),"01 Januar","02 Februar","03 März","04 April","05 Mai","06 Juni","07 Juli","08 August","09 September","10 Oktober","11 November","12 Dezember"),"Datum prüfen"))</f>
        <v/>
      </c>
      <c r="I550" s="28">
        <f>IF(AND(A550="",B550="",C550="",E550="",F550=""),"",IF(AND(E550&lt;&gt;"",F550&lt;&gt;""),"Nur Einnahme ODER Ausgabe",IF(A550="","Datum fehlt",IF(NOT(ISNUMBER(A550)),"Datum prüfen",IF(YEAR(A550)&lt;&gt;$C$5,"Datum nicht im Jahr "&amp;$C$5,IF(A550&lt;MAX(A$8:A549),"Datum früher als eine Zeile davor",IF(AND(E550="",F550=""),"Betrag fehlt",IF(G550&lt;0,"Bestand unter null – Einnahme vergessen?",IF(B550="","Beleg-Nr. fehlt","")))))))))</f>
        <v/>
      </c>
    </row>
    <row r="551">
      <c r="A551" s="23" t="n"/>
      <c r="B551" s="24" t="n"/>
      <c r="C551" s="24" t="n"/>
      <c r="D551" s="24" t="n"/>
      <c r="E551" s="25" t="n"/>
      <c r="F551" s="25" t="n"/>
      <c r="G551" s="26">
        <f>IF(AND(E551="",F551=""),"",$C$6+SUM(E$9:E551)-SUM(F$9:F551))</f>
        <v/>
      </c>
      <c r="H551" s="27">
        <f>IF(A551="","",IFERROR(CHOOSE(MONTH(A551),"01 Januar","02 Februar","03 März","04 April","05 Mai","06 Juni","07 Juli","08 August","09 September","10 Oktober","11 November","12 Dezember"),"Datum prüfen"))</f>
        <v/>
      </c>
      <c r="I551" s="28">
        <f>IF(AND(A551="",B551="",C551="",E551="",F551=""),"",IF(AND(E551&lt;&gt;"",F551&lt;&gt;""),"Nur Einnahme ODER Ausgabe",IF(A551="","Datum fehlt",IF(NOT(ISNUMBER(A551)),"Datum prüfen",IF(YEAR(A551)&lt;&gt;$C$5,"Datum nicht im Jahr "&amp;$C$5,IF(A551&lt;MAX(A$8:A550),"Datum früher als eine Zeile davor",IF(AND(E551="",F551=""),"Betrag fehlt",IF(G551&lt;0,"Bestand unter null – Einnahme vergessen?",IF(B551="","Beleg-Nr. fehlt","")))))))))</f>
        <v/>
      </c>
    </row>
    <row r="552">
      <c r="A552" s="23" t="n"/>
      <c r="B552" s="24" t="n"/>
      <c r="C552" s="24" t="n"/>
      <c r="D552" s="24" t="n"/>
      <c r="E552" s="25" t="n"/>
      <c r="F552" s="25" t="n"/>
      <c r="G552" s="26">
        <f>IF(AND(E552="",F552=""),"",$C$6+SUM(E$9:E552)-SUM(F$9:F552))</f>
        <v/>
      </c>
      <c r="H552" s="27">
        <f>IF(A552="","",IFERROR(CHOOSE(MONTH(A552),"01 Januar","02 Februar","03 März","04 April","05 Mai","06 Juni","07 Juli","08 August","09 September","10 Oktober","11 November","12 Dezember"),"Datum prüfen"))</f>
        <v/>
      </c>
      <c r="I552" s="28">
        <f>IF(AND(A552="",B552="",C552="",E552="",F552=""),"",IF(AND(E552&lt;&gt;"",F552&lt;&gt;""),"Nur Einnahme ODER Ausgabe",IF(A552="","Datum fehlt",IF(NOT(ISNUMBER(A552)),"Datum prüfen",IF(YEAR(A552)&lt;&gt;$C$5,"Datum nicht im Jahr "&amp;$C$5,IF(A552&lt;MAX(A$8:A551),"Datum früher als eine Zeile davor",IF(AND(E552="",F552=""),"Betrag fehlt",IF(G552&lt;0,"Bestand unter null – Einnahme vergessen?",IF(B552="","Beleg-Nr. fehlt","")))))))))</f>
        <v/>
      </c>
    </row>
    <row r="553">
      <c r="A553" s="23" t="n"/>
      <c r="B553" s="24" t="n"/>
      <c r="C553" s="24" t="n"/>
      <c r="D553" s="24" t="n"/>
      <c r="E553" s="25" t="n"/>
      <c r="F553" s="25" t="n"/>
      <c r="G553" s="26">
        <f>IF(AND(E553="",F553=""),"",$C$6+SUM(E$9:E553)-SUM(F$9:F553))</f>
        <v/>
      </c>
      <c r="H553" s="27">
        <f>IF(A553="","",IFERROR(CHOOSE(MONTH(A553),"01 Januar","02 Februar","03 März","04 April","05 Mai","06 Juni","07 Juli","08 August","09 September","10 Oktober","11 November","12 Dezember"),"Datum prüfen"))</f>
        <v/>
      </c>
      <c r="I553" s="28">
        <f>IF(AND(A553="",B553="",C553="",E553="",F553=""),"",IF(AND(E553&lt;&gt;"",F553&lt;&gt;""),"Nur Einnahme ODER Ausgabe",IF(A553="","Datum fehlt",IF(NOT(ISNUMBER(A553)),"Datum prüfen",IF(YEAR(A553)&lt;&gt;$C$5,"Datum nicht im Jahr "&amp;$C$5,IF(A553&lt;MAX(A$8:A552),"Datum früher als eine Zeile davor",IF(AND(E553="",F553=""),"Betrag fehlt",IF(G553&lt;0,"Bestand unter null – Einnahme vergessen?",IF(B553="","Beleg-Nr. fehlt","")))))))))</f>
        <v/>
      </c>
    </row>
    <row r="554">
      <c r="A554" s="23" t="n"/>
      <c r="B554" s="24" t="n"/>
      <c r="C554" s="24" t="n"/>
      <c r="D554" s="24" t="n"/>
      <c r="E554" s="25" t="n"/>
      <c r="F554" s="25" t="n"/>
      <c r="G554" s="26">
        <f>IF(AND(E554="",F554=""),"",$C$6+SUM(E$9:E554)-SUM(F$9:F554))</f>
        <v/>
      </c>
      <c r="H554" s="27">
        <f>IF(A554="","",IFERROR(CHOOSE(MONTH(A554),"01 Januar","02 Februar","03 März","04 April","05 Mai","06 Juni","07 Juli","08 August","09 September","10 Oktober","11 November","12 Dezember"),"Datum prüfen"))</f>
        <v/>
      </c>
      <c r="I554" s="28">
        <f>IF(AND(A554="",B554="",C554="",E554="",F554=""),"",IF(AND(E554&lt;&gt;"",F554&lt;&gt;""),"Nur Einnahme ODER Ausgabe",IF(A554="","Datum fehlt",IF(NOT(ISNUMBER(A554)),"Datum prüfen",IF(YEAR(A554)&lt;&gt;$C$5,"Datum nicht im Jahr "&amp;$C$5,IF(A554&lt;MAX(A$8:A553),"Datum früher als eine Zeile davor",IF(AND(E554="",F554=""),"Betrag fehlt",IF(G554&lt;0,"Bestand unter null – Einnahme vergessen?",IF(B554="","Beleg-Nr. fehlt","")))))))))</f>
        <v/>
      </c>
    </row>
    <row r="555">
      <c r="A555" s="23" t="n"/>
      <c r="B555" s="24" t="n"/>
      <c r="C555" s="24" t="n"/>
      <c r="D555" s="24" t="n"/>
      <c r="E555" s="25" t="n"/>
      <c r="F555" s="25" t="n"/>
      <c r="G555" s="26">
        <f>IF(AND(E555="",F555=""),"",$C$6+SUM(E$9:E555)-SUM(F$9:F555))</f>
        <v/>
      </c>
      <c r="H555" s="27">
        <f>IF(A555="","",IFERROR(CHOOSE(MONTH(A555),"01 Januar","02 Februar","03 März","04 April","05 Mai","06 Juni","07 Juli","08 August","09 September","10 Oktober","11 November","12 Dezember"),"Datum prüfen"))</f>
        <v/>
      </c>
      <c r="I555" s="28">
        <f>IF(AND(A555="",B555="",C555="",E555="",F555=""),"",IF(AND(E555&lt;&gt;"",F555&lt;&gt;""),"Nur Einnahme ODER Ausgabe",IF(A555="","Datum fehlt",IF(NOT(ISNUMBER(A555)),"Datum prüfen",IF(YEAR(A555)&lt;&gt;$C$5,"Datum nicht im Jahr "&amp;$C$5,IF(A555&lt;MAX(A$8:A554),"Datum früher als eine Zeile davor",IF(AND(E555="",F555=""),"Betrag fehlt",IF(G555&lt;0,"Bestand unter null – Einnahme vergessen?",IF(B555="","Beleg-Nr. fehlt","")))))))))</f>
        <v/>
      </c>
    </row>
    <row r="556">
      <c r="A556" s="23" t="n"/>
      <c r="B556" s="24" t="n"/>
      <c r="C556" s="24" t="n"/>
      <c r="D556" s="24" t="n"/>
      <c r="E556" s="25" t="n"/>
      <c r="F556" s="25" t="n"/>
      <c r="G556" s="26">
        <f>IF(AND(E556="",F556=""),"",$C$6+SUM(E$9:E556)-SUM(F$9:F556))</f>
        <v/>
      </c>
      <c r="H556" s="27">
        <f>IF(A556="","",IFERROR(CHOOSE(MONTH(A556),"01 Januar","02 Februar","03 März","04 April","05 Mai","06 Juni","07 Juli","08 August","09 September","10 Oktober","11 November","12 Dezember"),"Datum prüfen"))</f>
        <v/>
      </c>
      <c r="I556" s="28">
        <f>IF(AND(A556="",B556="",C556="",E556="",F556=""),"",IF(AND(E556&lt;&gt;"",F556&lt;&gt;""),"Nur Einnahme ODER Ausgabe",IF(A556="","Datum fehlt",IF(NOT(ISNUMBER(A556)),"Datum prüfen",IF(YEAR(A556)&lt;&gt;$C$5,"Datum nicht im Jahr "&amp;$C$5,IF(A556&lt;MAX(A$8:A555),"Datum früher als eine Zeile davor",IF(AND(E556="",F556=""),"Betrag fehlt",IF(G556&lt;0,"Bestand unter null – Einnahme vergessen?",IF(B556="","Beleg-Nr. fehlt","")))))))))</f>
        <v/>
      </c>
    </row>
    <row r="557">
      <c r="A557" s="23" t="n"/>
      <c r="B557" s="24" t="n"/>
      <c r="C557" s="24" t="n"/>
      <c r="D557" s="24" t="n"/>
      <c r="E557" s="25" t="n"/>
      <c r="F557" s="25" t="n"/>
      <c r="G557" s="26">
        <f>IF(AND(E557="",F557=""),"",$C$6+SUM(E$9:E557)-SUM(F$9:F557))</f>
        <v/>
      </c>
      <c r="H557" s="27">
        <f>IF(A557="","",IFERROR(CHOOSE(MONTH(A557),"01 Januar","02 Februar","03 März","04 April","05 Mai","06 Juni","07 Juli","08 August","09 September","10 Oktober","11 November","12 Dezember"),"Datum prüfen"))</f>
        <v/>
      </c>
      <c r="I557" s="28">
        <f>IF(AND(A557="",B557="",C557="",E557="",F557=""),"",IF(AND(E557&lt;&gt;"",F557&lt;&gt;""),"Nur Einnahme ODER Ausgabe",IF(A557="","Datum fehlt",IF(NOT(ISNUMBER(A557)),"Datum prüfen",IF(YEAR(A557)&lt;&gt;$C$5,"Datum nicht im Jahr "&amp;$C$5,IF(A557&lt;MAX(A$8:A556),"Datum früher als eine Zeile davor",IF(AND(E557="",F557=""),"Betrag fehlt",IF(G557&lt;0,"Bestand unter null – Einnahme vergessen?",IF(B557="","Beleg-Nr. fehlt","")))))))))</f>
        <v/>
      </c>
    </row>
    <row r="558">
      <c r="A558" s="23" t="n"/>
      <c r="B558" s="24" t="n"/>
      <c r="C558" s="24" t="n"/>
      <c r="D558" s="24" t="n"/>
      <c r="E558" s="25" t="n"/>
      <c r="F558" s="25" t="n"/>
      <c r="G558" s="26">
        <f>IF(AND(E558="",F558=""),"",$C$6+SUM(E$9:E558)-SUM(F$9:F558))</f>
        <v/>
      </c>
      <c r="H558" s="27">
        <f>IF(A558="","",IFERROR(CHOOSE(MONTH(A558),"01 Januar","02 Februar","03 März","04 April","05 Mai","06 Juni","07 Juli","08 August","09 September","10 Oktober","11 November","12 Dezember"),"Datum prüfen"))</f>
        <v/>
      </c>
      <c r="I558" s="28">
        <f>IF(AND(A558="",B558="",C558="",E558="",F558=""),"",IF(AND(E558&lt;&gt;"",F558&lt;&gt;""),"Nur Einnahme ODER Ausgabe",IF(A558="","Datum fehlt",IF(NOT(ISNUMBER(A558)),"Datum prüfen",IF(YEAR(A558)&lt;&gt;$C$5,"Datum nicht im Jahr "&amp;$C$5,IF(A558&lt;MAX(A$8:A557),"Datum früher als eine Zeile davor",IF(AND(E558="",F558=""),"Betrag fehlt",IF(G558&lt;0,"Bestand unter null – Einnahme vergessen?",IF(B558="","Beleg-Nr. fehlt","")))))))))</f>
        <v/>
      </c>
    </row>
    <row r="559">
      <c r="A559" s="23" t="n"/>
      <c r="B559" s="24" t="n"/>
      <c r="C559" s="24" t="n"/>
      <c r="D559" s="24" t="n"/>
      <c r="E559" s="25" t="n"/>
      <c r="F559" s="25" t="n"/>
      <c r="G559" s="26">
        <f>IF(AND(E559="",F559=""),"",$C$6+SUM(E$9:E559)-SUM(F$9:F559))</f>
        <v/>
      </c>
      <c r="H559" s="27">
        <f>IF(A559="","",IFERROR(CHOOSE(MONTH(A559),"01 Januar","02 Februar","03 März","04 April","05 Mai","06 Juni","07 Juli","08 August","09 September","10 Oktober","11 November","12 Dezember"),"Datum prüfen"))</f>
        <v/>
      </c>
      <c r="I559" s="28">
        <f>IF(AND(A559="",B559="",C559="",E559="",F559=""),"",IF(AND(E559&lt;&gt;"",F559&lt;&gt;""),"Nur Einnahme ODER Ausgabe",IF(A559="","Datum fehlt",IF(NOT(ISNUMBER(A559)),"Datum prüfen",IF(YEAR(A559)&lt;&gt;$C$5,"Datum nicht im Jahr "&amp;$C$5,IF(A559&lt;MAX(A$8:A558),"Datum früher als eine Zeile davor",IF(AND(E559="",F559=""),"Betrag fehlt",IF(G559&lt;0,"Bestand unter null – Einnahme vergessen?",IF(B559="","Beleg-Nr. fehlt","")))))))))</f>
        <v/>
      </c>
    </row>
    <row r="560">
      <c r="A560" s="23" t="n"/>
      <c r="B560" s="24" t="n"/>
      <c r="C560" s="24" t="n"/>
      <c r="D560" s="24" t="n"/>
      <c r="E560" s="25" t="n"/>
      <c r="F560" s="25" t="n"/>
      <c r="G560" s="26">
        <f>IF(AND(E560="",F560=""),"",$C$6+SUM(E$9:E560)-SUM(F$9:F560))</f>
        <v/>
      </c>
      <c r="H560" s="27">
        <f>IF(A560="","",IFERROR(CHOOSE(MONTH(A560),"01 Januar","02 Februar","03 März","04 April","05 Mai","06 Juni","07 Juli","08 August","09 September","10 Oktober","11 November","12 Dezember"),"Datum prüfen"))</f>
        <v/>
      </c>
      <c r="I560" s="28">
        <f>IF(AND(A560="",B560="",C560="",E560="",F560=""),"",IF(AND(E560&lt;&gt;"",F560&lt;&gt;""),"Nur Einnahme ODER Ausgabe",IF(A560="","Datum fehlt",IF(NOT(ISNUMBER(A560)),"Datum prüfen",IF(YEAR(A560)&lt;&gt;$C$5,"Datum nicht im Jahr "&amp;$C$5,IF(A560&lt;MAX(A$8:A559),"Datum früher als eine Zeile davor",IF(AND(E560="",F560=""),"Betrag fehlt",IF(G560&lt;0,"Bestand unter null – Einnahme vergessen?",IF(B560="","Beleg-Nr. fehlt","")))))))))</f>
        <v/>
      </c>
    </row>
    <row r="561">
      <c r="A561" s="23" t="n"/>
      <c r="B561" s="24" t="n"/>
      <c r="C561" s="24" t="n"/>
      <c r="D561" s="24" t="n"/>
      <c r="E561" s="25" t="n"/>
      <c r="F561" s="25" t="n"/>
      <c r="G561" s="26">
        <f>IF(AND(E561="",F561=""),"",$C$6+SUM(E$9:E561)-SUM(F$9:F561))</f>
        <v/>
      </c>
      <c r="H561" s="27">
        <f>IF(A561="","",IFERROR(CHOOSE(MONTH(A561),"01 Januar","02 Februar","03 März","04 April","05 Mai","06 Juni","07 Juli","08 August","09 September","10 Oktober","11 November","12 Dezember"),"Datum prüfen"))</f>
        <v/>
      </c>
      <c r="I561" s="28">
        <f>IF(AND(A561="",B561="",C561="",E561="",F561=""),"",IF(AND(E561&lt;&gt;"",F561&lt;&gt;""),"Nur Einnahme ODER Ausgabe",IF(A561="","Datum fehlt",IF(NOT(ISNUMBER(A561)),"Datum prüfen",IF(YEAR(A561)&lt;&gt;$C$5,"Datum nicht im Jahr "&amp;$C$5,IF(A561&lt;MAX(A$8:A560),"Datum früher als eine Zeile davor",IF(AND(E561="",F561=""),"Betrag fehlt",IF(G561&lt;0,"Bestand unter null – Einnahme vergessen?",IF(B561="","Beleg-Nr. fehlt","")))))))))</f>
        <v/>
      </c>
    </row>
    <row r="562">
      <c r="A562" s="23" t="n"/>
      <c r="B562" s="24" t="n"/>
      <c r="C562" s="24" t="n"/>
      <c r="D562" s="24" t="n"/>
      <c r="E562" s="25" t="n"/>
      <c r="F562" s="25" t="n"/>
      <c r="G562" s="26">
        <f>IF(AND(E562="",F562=""),"",$C$6+SUM(E$9:E562)-SUM(F$9:F562))</f>
        <v/>
      </c>
      <c r="H562" s="27">
        <f>IF(A562="","",IFERROR(CHOOSE(MONTH(A562),"01 Januar","02 Februar","03 März","04 April","05 Mai","06 Juni","07 Juli","08 August","09 September","10 Oktober","11 November","12 Dezember"),"Datum prüfen"))</f>
        <v/>
      </c>
      <c r="I562" s="28">
        <f>IF(AND(A562="",B562="",C562="",E562="",F562=""),"",IF(AND(E562&lt;&gt;"",F562&lt;&gt;""),"Nur Einnahme ODER Ausgabe",IF(A562="","Datum fehlt",IF(NOT(ISNUMBER(A562)),"Datum prüfen",IF(YEAR(A562)&lt;&gt;$C$5,"Datum nicht im Jahr "&amp;$C$5,IF(A562&lt;MAX(A$8:A561),"Datum früher als eine Zeile davor",IF(AND(E562="",F562=""),"Betrag fehlt",IF(G562&lt;0,"Bestand unter null – Einnahme vergessen?",IF(B562="","Beleg-Nr. fehlt","")))))))))</f>
        <v/>
      </c>
    </row>
    <row r="563">
      <c r="A563" s="23" t="n"/>
      <c r="B563" s="24" t="n"/>
      <c r="C563" s="24" t="n"/>
      <c r="D563" s="24" t="n"/>
      <c r="E563" s="25" t="n"/>
      <c r="F563" s="25" t="n"/>
      <c r="G563" s="26">
        <f>IF(AND(E563="",F563=""),"",$C$6+SUM(E$9:E563)-SUM(F$9:F563))</f>
        <v/>
      </c>
      <c r="H563" s="27">
        <f>IF(A563="","",IFERROR(CHOOSE(MONTH(A563),"01 Januar","02 Februar","03 März","04 April","05 Mai","06 Juni","07 Juli","08 August","09 September","10 Oktober","11 November","12 Dezember"),"Datum prüfen"))</f>
        <v/>
      </c>
      <c r="I563" s="28">
        <f>IF(AND(A563="",B563="",C563="",E563="",F563=""),"",IF(AND(E563&lt;&gt;"",F563&lt;&gt;""),"Nur Einnahme ODER Ausgabe",IF(A563="","Datum fehlt",IF(NOT(ISNUMBER(A563)),"Datum prüfen",IF(YEAR(A563)&lt;&gt;$C$5,"Datum nicht im Jahr "&amp;$C$5,IF(A563&lt;MAX(A$8:A562),"Datum früher als eine Zeile davor",IF(AND(E563="",F563=""),"Betrag fehlt",IF(G563&lt;0,"Bestand unter null – Einnahme vergessen?",IF(B563="","Beleg-Nr. fehlt","")))))))))</f>
        <v/>
      </c>
    </row>
    <row r="564">
      <c r="A564" s="23" t="n"/>
      <c r="B564" s="24" t="n"/>
      <c r="C564" s="24" t="n"/>
      <c r="D564" s="24" t="n"/>
      <c r="E564" s="25" t="n"/>
      <c r="F564" s="25" t="n"/>
      <c r="G564" s="26">
        <f>IF(AND(E564="",F564=""),"",$C$6+SUM(E$9:E564)-SUM(F$9:F564))</f>
        <v/>
      </c>
      <c r="H564" s="27">
        <f>IF(A564="","",IFERROR(CHOOSE(MONTH(A564),"01 Januar","02 Februar","03 März","04 April","05 Mai","06 Juni","07 Juli","08 August","09 September","10 Oktober","11 November","12 Dezember"),"Datum prüfen"))</f>
        <v/>
      </c>
      <c r="I564" s="28">
        <f>IF(AND(A564="",B564="",C564="",E564="",F564=""),"",IF(AND(E564&lt;&gt;"",F564&lt;&gt;""),"Nur Einnahme ODER Ausgabe",IF(A564="","Datum fehlt",IF(NOT(ISNUMBER(A564)),"Datum prüfen",IF(YEAR(A564)&lt;&gt;$C$5,"Datum nicht im Jahr "&amp;$C$5,IF(A564&lt;MAX(A$8:A563),"Datum früher als eine Zeile davor",IF(AND(E564="",F564=""),"Betrag fehlt",IF(G564&lt;0,"Bestand unter null – Einnahme vergessen?",IF(B564="","Beleg-Nr. fehlt","")))))))))</f>
        <v/>
      </c>
    </row>
    <row r="565">
      <c r="A565" s="23" t="n"/>
      <c r="B565" s="24" t="n"/>
      <c r="C565" s="24" t="n"/>
      <c r="D565" s="24" t="n"/>
      <c r="E565" s="25" t="n"/>
      <c r="F565" s="25" t="n"/>
      <c r="G565" s="26">
        <f>IF(AND(E565="",F565=""),"",$C$6+SUM(E$9:E565)-SUM(F$9:F565))</f>
        <v/>
      </c>
      <c r="H565" s="27">
        <f>IF(A565="","",IFERROR(CHOOSE(MONTH(A565),"01 Januar","02 Februar","03 März","04 April","05 Mai","06 Juni","07 Juli","08 August","09 September","10 Oktober","11 November","12 Dezember"),"Datum prüfen"))</f>
        <v/>
      </c>
      <c r="I565" s="28">
        <f>IF(AND(A565="",B565="",C565="",E565="",F565=""),"",IF(AND(E565&lt;&gt;"",F565&lt;&gt;""),"Nur Einnahme ODER Ausgabe",IF(A565="","Datum fehlt",IF(NOT(ISNUMBER(A565)),"Datum prüfen",IF(YEAR(A565)&lt;&gt;$C$5,"Datum nicht im Jahr "&amp;$C$5,IF(A565&lt;MAX(A$8:A564),"Datum früher als eine Zeile davor",IF(AND(E565="",F565=""),"Betrag fehlt",IF(G565&lt;0,"Bestand unter null – Einnahme vergessen?",IF(B565="","Beleg-Nr. fehlt","")))))))))</f>
        <v/>
      </c>
    </row>
    <row r="566">
      <c r="A566" s="23" t="n"/>
      <c r="B566" s="24" t="n"/>
      <c r="C566" s="24" t="n"/>
      <c r="D566" s="24" t="n"/>
      <c r="E566" s="25" t="n"/>
      <c r="F566" s="25" t="n"/>
      <c r="G566" s="26">
        <f>IF(AND(E566="",F566=""),"",$C$6+SUM(E$9:E566)-SUM(F$9:F566))</f>
        <v/>
      </c>
      <c r="H566" s="27">
        <f>IF(A566="","",IFERROR(CHOOSE(MONTH(A566),"01 Januar","02 Februar","03 März","04 April","05 Mai","06 Juni","07 Juli","08 August","09 September","10 Oktober","11 November","12 Dezember"),"Datum prüfen"))</f>
        <v/>
      </c>
      <c r="I566" s="28">
        <f>IF(AND(A566="",B566="",C566="",E566="",F566=""),"",IF(AND(E566&lt;&gt;"",F566&lt;&gt;""),"Nur Einnahme ODER Ausgabe",IF(A566="","Datum fehlt",IF(NOT(ISNUMBER(A566)),"Datum prüfen",IF(YEAR(A566)&lt;&gt;$C$5,"Datum nicht im Jahr "&amp;$C$5,IF(A566&lt;MAX(A$8:A565),"Datum früher als eine Zeile davor",IF(AND(E566="",F566=""),"Betrag fehlt",IF(G566&lt;0,"Bestand unter null – Einnahme vergessen?",IF(B566="","Beleg-Nr. fehlt","")))))))))</f>
        <v/>
      </c>
    </row>
    <row r="567">
      <c r="A567" s="23" t="n"/>
      <c r="B567" s="24" t="n"/>
      <c r="C567" s="24" t="n"/>
      <c r="D567" s="24" t="n"/>
      <c r="E567" s="25" t="n"/>
      <c r="F567" s="25" t="n"/>
      <c r="G567" s="26">
        <f>IF(AND(E567="",F567=""),"",$C$6+SUM(E$9:E567)-SUM(F$9:F567))</f>
        <v/>
      </c>
      <c r="H567" s="27">
        <f>IF(A567="","",IFERROR(CHOOSE(MONTH(A567),"01 Januar","02 Februar","03 März","04 April","05 Mai","06 Juni","07 Juli","08 August","09 September","10 Oktober","11 November","12 Dezember"),"Datum prüfen"))</f>
        <v/>
      </c>
      <c r="I567" s="28">
        <f>IF(AND(A567="",B567="",C567="",E567="",F567=""),"",IF(AND(E567&lt;&gt;"",F567&lt;&gt;""),"Nur Einnahme ODER Ausgabe",IF(A567="","Datum fehlt",IF(NOT(ISNUMBER(A567)),"Datum prüfen",IF(YEAR(A567)&lt;&gt;$C$5,"Datum nicht im Jahr "&amp;$C$5,IF(A567&lt;MAX(A$8:A566),"Datum früher als eine Zeile davor",IF(AND(E567="",F567=""),"Betrag fehlt",IF(G567&lt;0,"Bestand unter null – Einnahme vergessen?",IF(B567="","Beleg-Nr. fehlt","")))))))))</f>
        <v/>
      </c>
    </row>
    <row r="568">
      <c r="A568" s="23" t="n"/>
      <c r="B568" s="24" t="n"/>
      <c r="C568" s="24" t="n"/>
      <c r="D568" s="24" t="n"/>
      <c r="E568" s="25" t="n"/>
      <c r="F568" s="25" t="n"/>
      <c r="G568" s="26">
        <f>IF(AND(E568="",F568=""),"",$C$6+SUM(E$9:E568)-SUM(F$9:F568))</f>
        <v/>
      </c>
      <c r="H568" s="27">
        <f>IF(A568="","",IFERROR(CHOOSE(MONTH(A568),"01 Januar","02 Februar","03 März","04 April","05 Mai","06 Juni","07 Juli","08 August","09 September","10 Oktober","11 November","12 Dezember"),"Datum prüfen"))</f>
        <v/>
      </c>
      <c r="I568" s="28">
        <f>IF(AND(A568="",B568="",C568="",E568="",F568=""),"",IF(AND(E568&lt;&gt;"",F568&lt;&gt;""),"Nur Einnahme ODER Ausgabe",IF(A568="","Datum fehlt",IF(NOT(ISNUMBER(A568)),"Datum prüfen",IF(YEAR(A568)&lt;&gt;$C$5,"Datum nicht im Jahr "&amp;$C$5,IF(A568&lt;MAX(A$8:A567),"Datum früher als eine Zeile davor",IF(AND(E568="",F568=""),"Betrag fehlt",IF(G568&lt;0,"Bestand unter null – Einnahme vergessen?",IF(B568="","Beleg-Nr. fehlt","")))))))))</f>
        <v/>
      </c>
    </row>
    <row r="569">
      <c r="A569" s="23" t="n"/>
      <c r="B569" s="24" t="n"/>
      <c r="C569" s="24" t="n"/>
      <c r="D569" s="24" t="n"/>
      <c r="E569" s="25" t="n"/>
      <c r="F569" s="25" t="n"/>
      <c r="G569" s="26">
        <f>IF(AND(E569="",F569=""),"",$C$6+SUM(E$9:E569)-SUM(F$9:F569))</f>
        <v/>
      </c>
      <c r="H569" s="27">
        <f>IF(A569="","",IFERROR(CHOOSE(MONTH(A569),"01 Januar","02 Februar","03 März","04 April","05 Mai","06 Juni","07 Juli","08 August","09 September","10 Oktober","11 November","12 Dezember"),"Datum prüfen"))</f>
        <v/>
      </c>
      <c r="I569" s="28">
        <f>IF(AND(A569="",B569="",C569="",E569="",F569=""),"",IF(AND(E569&lt;&gt;"",F569&lt;&gt;""),"Nur Einnahme ODER Ausgabe",IF(A569="","Datum fehlt",IF(NOT(ISNUMBER(A569)),"Datum prüfen",IF(YEAR(A569)&lt;&gt;$C$5,"Datum nicht im Jahr "&amp;$C$5,IF(A569&lt;MAX(A$8:A568),"Datum früher als eine Zeile davor",IF(AND(E569="",F569=""),"Betrag fehlt",IF(G569&lt;0,"Bestand unter null – Einnahme vergessen?",IF(B569="","Beleg-Nr. fehlt","")))))))))</f>
        <v/>
      </c>
    </row>
    <row r="570">
      <c r="A570" s="23" t="n"/>
      <c r="B570" s="24" t="n"/>
      <c r="C570" s="24" t="n"/>
      <c r="D570" s="24" t="n"/>
      <c r="E570" s="25" t="n"/>
      <c r="F570" s="25" t="n"/>
      <c r="G570" s="26">
        <f>IF(AND(E570="",F570=""),"",$C$6+SUM(E$9:E570)-SUM(F$9:F570))</f>
        <v/>
      </c>
      <c r="H570" s="27">
        <f>IF(A570="","",IFERROR(CHOOSE(MONTH(A570),"01 Januar","02 Februar","03 März","04 April","05 Mai","06 Juni","07 Juli","08 August","09 September","10 Oktober","11 November","12 Dezember"),"Datum prüfen"))</f>
        <v/>
      </c>
      <c r="I570" s="28">
        <f>IF(AND(A570="",B570="",C570="",E570="",F570=""),"",IF(AND(E570&lt;&gt;"",F570&lt;&gt;""),"Nur Einnahme ODER Ausgabe",IF(A570="","Datum fehlt",IF(NOT(ISNUMBER(A570)),"Datum prüfen",IF(YEAR(A570)&lt;&gt;$C$5,"Datum nicht im Jahr "&amp;$C$5,IF(A570&lt;MAX(A$8:A569),"Datum früher als eine Zeile davor",IF(AND(E570="",F570=""),"Betrag fehlt",IF(G570&lt;0,"Bestand unter null – Einnahme vergessen?",IF(B570="","Beleg-Nr. fehlt","")))))))))</f>
        <v/>
      </c>
    </row>
    <row r="571">
      <c r="A571" s="23" t="n"/>
      <c r="B571" s="24" t="n"/>
      <c r="C571" s="24" t="n"/>
      <c r="D571" s="24" t="n"/>
      <c r="E571" s="25" t="n"/>
      <c r="F571" s="25" t="n"/>
      <c r="G571" s="26">
        <f>IF(AND(E571="",F571=""),"",$C$6+SUM(E$9:E571)-SUM(F$9:F571))</f>
        <v/>
      </c>
      <c r="H571" s="27">
        <f>IF(A571="","",IFERROR(CHOOSE(MONTH(A571),"01 Januar","02 Februar","03 März","04 April","05 Mai","06 Juni","07 Juli","08 August","09 September","10 Oktober","11 November","12 Dezember"),"Datum prüfen"))</f>
        <v/>
      </c>
      <c r="I571" s="28">
        <f>IF(AND(A571="",B571="",C571="",E571="",F571=""),"",IF(AND(E571&lt;&gt;"",F571&lt;&gt;""),"Nur Einnahme ODER Ausgabe",IF(A571="","Datum fehlt",IF(NOT(ISNUMBER(A571)),"Datum prüfen",IF(YEAR(A571)&lt;&gt;$C$5,"Datum nicht im Jahr "&amp;$C$5,IF(A571&lt;MAX(A$8:A570),"Datum früher als eine Zeile davor",IF(AND(E571="",F571=""),"Betrag fehlt",IF(G571&lt;0,"Bestand unter null – Einnahme vergessen?",IF(B571="","Beleg-Nr. fehlt","")))))))))</f>
        <v/>
      </c>
    </row>
    <row r="572">
      <c r="A572" s="23" t="n"/>
      <c r="B572" s="24" t="n"/>
      <c r="C572" s="24" t="n"/>
      <c r="D572" s="24" t="n"/>
      <c r="E572" s="25" t="n"/>
      <c r="F572" s="25" t="n"/>
      <c r="G572" s="26">
        <f>IF(AND(E572="",F572=""),"",$C$6+SUM(E$9:E572)-SUM(F$9:F572))</f>
        <v/>
      </c>
      <c r="H572" s="27">
        <f>IF(A572="","",IFERROR(CHOOSE(MONTH(A572),"01 Januar","02 Februar","03 März","04 April","05 Mai","06 Juni","07 Juli","08 August","09 September","10 Oktober","11 November","12 Dezember"),"Datum prüfen"))</f>
        <v/>
      </c>
      <c r="I572" s="28">
        <f>IF(AND(A572="",B572="",C572="",E572="",F572=""),"",IF(AND(E572&lt;&gt;"",F572&lt;&gt;""),"Nur Einnahme ODER Ausgabe",IF(A572="","Datum fehlt",IF(NOT(ISNUMBER(A572)),"Datum prüfen",IF(YEAR(A572)&lt;&gt;$C$5,"Datum nicht im Jahr "&amp;$C$5,IF(A572&lt;MAX(A$8:A571),"Datum früher als eine Zeile davor",IF(AND(E572="",F572=""),"Betrag fehlt",IF(G572&lt;0,"Bestand unter null – Einnahme vergessen?",IF(B572="","Beleg-Nr. fehlt","")))))))))</f>
        <v/>
      </c>
    </row>
    <row r="573">
      <c r="A573" s="23" t="n"/>
      <c r="B573" s="24" t="n"/>
      <c r="C573" s="24" t="n"/>
      <c r="D573" s="24" t="n"/>
      <c r="E573" s="25" t="n"/>
      <c r="F573" s="25" t="n"/>
      <c r="G573" s="26">
        <f>IF(AND(E573="",F573=""),"",$C$6+SUM(E$9:E573)-SUM(F$9:F573))</f>
        <v/>
      </c>
      <c r="H573" s="27">
        <f>IF(A573="","",IFERROR(CHOOSE(MONTH(A573),"01 Januar","02 Februar","03 März","04 April","05 Mai","06 Juni","07 Juli","08 August","09 September","10 Oktober","11 November","12 Dezember"),"Datum prüfen"))</f>
        <v/>
      </c>
      <c r="I573" s="28">
        <f>IF(AND(A573="",B573="",C573="",E573="",F573=""),"",IF(AND(E573&lt;&gt;"",F573&lt;&gt;""),"Nur Einnahme ODER Ausgabe",IF(A573="","Datum fehlt",IF(NOT(ISNUMBER(A573)),"Datum prüfen",IF(YEAR(A573)&lt;&gt;$C$5,"Datum nicht im Jahr "&amp;$C$5,IF(A573&lt;MAX(A$8:A572),"Datum früher als eine Zeile davor",IF(AND(E573="",F573=""),"Betrag fehlt",IF(G573&lt;0,"Bestand unter null – Einnahme vergessen?",IF(B573="","Beleg-Nr. fehlt","")))))))))</f>
        <v/>
      </c>
    </row>
    <row r="574">
      <c r="A574" s="23" t="n"/>
      <c r="B574" s="24" t="n"/>
      <c r="C574" s="24" t="n"/>
      <c r="D574" s="24" t="n"/>
      <c r="E574" s="25" t="n"/>
      <c r="F574" s="25" t="n"/>
      <c r="G574" s="26">
        <f>IF(AND(E574="",F574=""),"",$C$6+SUM(E$9:E574)-SUM(F$9:F574))</f>
        <v/>
      </c>
      <c r="H574" s="27">
        <f>IF(A574="","",IFERROR(CHOOSE(MONTH(A574),"01 Januar","02 Februar","03 März","04 April","05 Mai","06 Juni","07 Juli","08 August","09 September","10 Oktober","11 November","12 Dezember"),"Datum prüfen"))</f>
        <v/>
      </c>
      <c r="I574" s="28">
        <f>IF(AND(A574="",B574="",C574="",E574="",F574=""),"",IF(AND(E574&lt;&gt;"",F574&lt;&gt;""),"Nur Einnahme ODER Ausgabe",IF(A574="","Datum fehlt",IF(NOT(ISNUMBER(A574)),"Datum prüfen",IF(YEAR(A574)&lt;&gt;$C$5,"Datum nicht im Jahr "&amp;$C$5,IF(A574&lt;MAX(A$8:A573),"Datum früher als eine Zeile davor",IF(AND(E574="",F574=""),"Betrag fehlt",IF(G574&lt;0,"Bestand unter null – Einnahme vergessen?",IF(B574="","Beleg-Nr. fehlt","")))))))))</f>
        <v/>
      </c>
    </row>
    <row r="575">
      <c r="A575" s="23" t="n"/>
      <c r="B575" s="24" t="n"/>
      <c r="C575" s="24" t="n"/>
      <c r="D575" s="24" t="n"/>
      <c r="E575" s="25" t="n"/>
      <c r="F575" s="25" t="n"/>
      <c r="G575" s="26">
        <f>IF(AND(E575="",F575=""),"",$C$6+SUM(E$9:E575)-SUM(F$9:F575))</f>
        <v/>
      </c>
      <c r="H575" s="27">
        <f>IF(A575="","",IFERROR(CHOOSE(MONTH(A575),"01 Januar","02 Februar","03 März","04 April","05 Mai","06 Juni","07 Juli","08 August","09 September","10 Oktober","11 November","12 Dezember"),"Datum prüfen"))</f>
        <v/>
      </c>
      <c r="I575" s="28">
        <f>IF(AND(A575="",B575="",C575="",E575="",F575=""),"",IF(AND(E575&lt;&gt;"",F575&lt;&gt;""),"Nur Einnahme ODER Ausgabe",IF(A575="","Datum fehlt",IF(NOT(ISNUMBER(A575)),"Datum prüfen",IF(YEAR(A575)&lt;&gt;$C$5,"Datum nicht im Jahr "&amp;$C$5,IF(A575&lt;MAX(A$8:A574),"Datum früher als eine Zeile davor",IF(AND(E575="",F575=""),"Betrag fehlt",IF(G575&lt;0,"Bestand unter null – Einnahme vergessen?",IF(B575="","Beleg-Nr. fehlt","")))))))))</f>
        <v/>
      </c>
    </row>
    <row r="576">
      <c r="A576" s="23" t="n"/>
      <c r="B576" s="24" t="n"/>
      <c r="C576" s="24" t="n"/>
      <c r="D576" s="24" t="n"/>
      <c r="E576" s="25" t="n"/>
      <c r="F576" s="25" t="n"/>
      <c r="G576" s="26">
        <f>IF(AND(E576="",F576=""),"",$C$6+SUM(E$9:E576)-SUM(F$9:F576))</f>
        <v/>
      </c>
      <c r="H576" s="27">
        <f>IF(A576="","",IFERROR(CHOOSE(MONTH(A576),"01 Januar","02 Februar","03 März","04 April","05 Mai","06 Juni","07 Juli","08 August","09 September","10 Oktober","11 November","12 Dezember"),"Datum prüfen"))</f>
        <v/>
      </c>
      <c r="I576" s="28">
        <f>IF(AND(A576="",B576="",C576="",E576="",F576=""),"",IF(AND(E576&lt;&gt;"",F576&lt;&gt;""),"Nur Einnahme ODER Ausgabe",IF(A576="","Datum fehlt",IF(NOT(ISNUMBER(A576)),"Datum prüfen",IF(YEAR(A576)&lt;&gt;$C$5,"Datum nicht im Jahr "&amp;$C$5,IF(A576&lt;MAX(A$8:A575),"Datum früher als eine Zeile davor",IF(AND(E576="",F576=""),"Betrag fehlt",IF(G576&lt;0,"Bestand unter null – Einnahme vergessen?",IF(B576="","Beleg-Nr. fehlt","")))))))))</f>
        <v/>
      </c>
    </row>
    <row r="577">
      <c r="A577" s="23" t="n"/>
      <c r="B577" s="24" t="n"/>
      <c r="C577" s="24" t="n"/>
      <c r="D577" s="24" t="n"/>
      <c r="E577" s="25" t="n"/>
      <c r="F577" s="25" t="n"/>
      <c r="G577" s="26">
        <f>IF(AND(E577="",F577=""),"",$C$6+SUM(E$9:E577)-SUM(F$9:F577))</f>
        <v/>
      </c>
      <c r="H577" s="27">
        <f>IF(A577="","",IFERROR(CHOOSE(MONTH(A577),"01 Januar","02 Februar","03 März","04 April","05 Mai","06 Juni","07 Juli","08 August","09 September","10 Oktober","11 November","12 Dezember"),"Datum prüfen"))</f>
        <v/>
      </c>
      <c r="I577" s="28">
        <f>IF(AND(A577="",B577="",C577="",E577="",F577=""),"",IF(AND(E577&lt;&gt;"",F577&lt;&gt;""),"Nur Einnahme ODER Ausgabe",IF(A577="","Datum fehlt",IF(NOT(ISNUMBER(A577)),"Datum prüfen",IF(YEAR(A577)&lt;&gt;$C$5,"Datum nicht im Jahr "&amp;$C$5,IF(A577&lt;MAX(A$8:A576),"Datum früher als eine Zeile davor",IF(AND(E577="",F577=""),"Betrag fehlt",IF(G577&lt;0,"Bestand unter null – Einnahme vergessen?",IF(B577="","Beleg-Nr. fehlt","")))))))))</f>
        <v/>
      </c>
    </row>
    <row r="578">
      <c r="A578" s="23" t="n"/>
      <c r="B578" s="24" t="n"/>
      <c r="C578" s="24" t="n"/>
      <c r="D578" s="24" t="n"/>
      <c r="E578" s="25" t="n"/>
      <c r="F578" s="25" t="n"/>
      <c r="G578" s="26">
        <f>IF(AND(E578="",F578=""),"",$C$6+SUM(E$9:E578)-SUM(F$9:F578))</f>
        <v/>
      </c>
      <c r="H578" s="27">
        <f>IF(A578="","",IFERROR(CHOOSE(MONTH(A578),"01 Januar","02 Februar","03 März","04 April","05 Mai","06 Juni","07 Juli","08 August","09 September","10 Oktober","11 November","12 Dezember"),"Datum prüfen"))</f>
        <v/>
      </c>
      <c r="I578" s="28">
        <f>IF(AND(A578="",B578="",C578="",E578="",F578=""),"",IF(AND(E578&lt;&gt;"",F578&lt;&gt;""),"Nur Einnahme ODER Ausgabe",IF(A578="","Datum fehlt",IF(NOT(ISNUMBER(A578)),"Datum prüfen",IF(YEAR(A578)&lt;&gt;$C$5,"Datum nicht im Jahr "&amp;$C$5,IF(A578&lt;MAX(A$8:A577),"Datum früher als eine Zeile davor",IF(AND(E578="",F578=""),"Betrag fehlt",IF(G578&lt;0,"Bestand unter null – Einnahme vergessen?",IF(B578="","Beleg-Nr. fehlt","")))))))))</f>
        <v/>
      </c>
    </row>
    <row r="579">
      <c r="A579" s="23" t="n"/>
      <c r="B579" s="24" t="n"/>
      <c r="C579" s="24" t="n"/>
      <c r="D579" s="24" t="n"/>
      <c r="E579" s="25" t="n"/>
      <c r="F579" s="25" t="n"/>
      <c r="G579" s="26">
        <f>IF(AND(E579="",F579=""),"",$C$6+SUM(E$9:E579)-SUM(F$9:F579))</f>
        <v/>
      </c>
      <c r="H579" s="27">
        <f>IF(A579="","",IFERROR(CHOOSE(MONTH(A579),"01 Januar","02 Februar","03 März","04 April","05 Mai","06 Juni","07 Juli","08 August","09 September","10 Oktober","11 November","12 Dezember"),"Datum prüfen"))</f>
        <v/>
      </c>
      <c r="I579" s="28">
        <f>IF(AND(A579="",B579="",C579="",E579="",F579=""),"",IF(AND(E579&lt;&gt;"",F579&lt;&gt;""),"Nur Einnahme ODER Ausgabe",IF(A579="","Datum fehlt",IF(NOT(ISNUMBER(A579)),"Datum prüfen",IF(YEAR(A579)&lt;&gt;$C$5,"Datum nicht im Jahr "&amp;$C$5,IF(A579&lt;MAX(A$8:A578),"Datum früher als eine Zeile davor",IF(AND(E579="",F579=""),"Betrag fehlt",IF(G579&lt;0,"Bestand unter null – Einnahme vergessen?",IF(B579="","Beleg-Nr. fehlt","")))))))))</f>
        <v/>
      </c>
    </row>
    <row r="580">
      <c r="A580" s="23" t="n"/>
      <c r="B580" s="24" t="n"/>
      <c r="C580" s="24" t="n"/>
      <c r="D580" s="24" t="n"/>
      <c r="E580" s="25" t="n"/>
      <c r="F580" s="25" t="n"/>
      <c r="G580" s="26">
        <f>IF(AND(E580="",F580=""),"",$C$6+SUM(E$9:E580)-SUM(F$9:F580))</f>
        <v/>
      </c>
      <c r="H580" s="27">
        <f>IF(A580="","",IFERROR(CHOOSE(MONTH(A580),"01 Januar","02 Februar","03 März","04 April","05 Mai","06 Juni","07 Juli","08 August","09 September","10 Oktober","11 November","12 Dezember"),"Datum prüfen"))</f>
        <v/>
      </c>
      <c r="I580" s="28">
        <f>IF(AND(A580="",B580="",C580="",E580="",F580=""),"",IF(AND(E580&lt;&gt;"",F580&lt;&gt;""),"Nur Einnahme ODER Ausgabe",IF(A580="","Datum fehlt",IF(NOT(ISNUMBER(A580)),"Datum prüfen",IF(YEAR(A580)&lt;&gt;$C$5,"Datum nicht im Jahr "&amp;$C$5,IF(A580&lt;MAX(A$8:A579),"Datum früher als eine Zeile davor",IF(AND(E580="",F580=""),"Betrag fehlt",IF(G580&lt;0,"Bestand unter null – Einnahme vergessen?",IF(B580="","Beleg-Nr. fehlt","")))))))))</f>
        <v/>
      </c>
    </row>
    <row r="581">
      <c r="A581" s="23" t="n"/>
      <c r="B581" s="24" t="n"/>
      <c r="C581" s="24" t="n"/>
      <c r="D581" s="24" t="n"/>
      <c r="E581" s="25" t="n"/>
      <c r="F581" s="25" t="n"/>
      <c r="G581" s="26">
        <f>IF(AND(E581="",F581=""),"",$C$6+SUM(E$9:E581)-SUM(F$9:F581))</f>
        <v/>
      </c>
      <c r="H581" s="27">
        <f>IF(A581="","",IFERROR(CHOOSE(MONTH(A581),"01 Januar","02 Februar","03 März","04 April","05 Mai","06 Juni","07 Juli","08 August","09 September","10 Oktober","11 November","12 Dezember"),"Datum prüfen"))</f>
        <v/>
      </c>
      <c r="I581" s="28">
        <f>IF(AND(A581="",B581="",C581="",E581="",F581=""),"",IF(AND(E581&lt;&gt;"",F581&lt;&gt;""),"Nur Einnahme ODER Ausgabe",IF(A581="","Datum fehlt",IF(NOT(ISNUMBER(A581)),"Datum prüfen",IF(YEAR(A581)&lt;&gt;$C$5,"Datum nicht im Jahr "&amp;$C$5,IF(A581&lt;MAX(A$8:A580),"Datum früher als eine Zeile davor",IF(AND(E581="",F581=""),"Betrag fehlt",IF(G581&lt;0,"Bestand unter null – Einnahme vergessen?",IF(B581="","Beleg-Nr. fehlt","")))))))))</f>
        <v/>
      </c>
    </row>
    <row r="582">
      <c r="A582" s="23" t="n"/>
      <c r="B582" s="24" t="n"/>
      <c r="C582" s="24" t="n"/>
      <c r="D582" s="24" t="n"/>
      <c r="E582" s="25" t="n"/>
      <c r="F582" s="25" t="n"/>
      <c r="G582" s="26">
        <f>IF(AND(E582="",F582=""),"",$C$6+SUM(E$9:E582)-SUM(F$9:F582))</f>
        <v/>
      </c>
      <c r="H582" s="27">
        <f>IF(A582="","",IFERROR(CHOOSE(MONTH(A582),"01 Januar","02 Februar","03 März","04 April","05 Mai","06 Juni","07 Juli","08 August","09 September","10 Oktober","11 November","12 Dezember"),"Datum prüfen"))</f>
        <v/>
      </c>
      <c r="I582" s="28">
        <f>IF(AND(A582="",B582="",C582="",E582="",F582=""),"",IF(AND(E582&lt;&gt;"",F582&lt;&gt;""),"Nur Einnahme ODER Ausgabe",IF(A582="","Datum fehlt",IF(NOT(ISNUMBER(A582)),"Datum prüfen",IF(YEAR(A582)&lt;&gt;$C$5,"Datum nicht im Jahr "&amp;$C$5,IF(A582&lt;MAX(A$8:A581),"Datum früher als eine Zeile davor",IF(AND(E582="",F582=""),"Betrag fehlt",IF(G582&lt;0,"Bestand unter null – Einnahme vergessen?",IF(B582="","Beleg-Nr. fehlt","")))))))))</f>
        <v/>
      </c>
    </row>
    <row r="583">
      <c r="A583" s="23" t="n"/>
      <c r="B583" s="24" t="n"/>
      <c r="C583" s="24" t="n"/>
      <c r="D583" s="24" t="n"/>
      <c r="E583" s="25" t="n"/>
      <c r="F583" s="25" t="n"/>
      <c r="G583" s="26">
        <f>IF(AND(E583="",F583=""),"",$C$6+SUM(E$9:E583)-SUM(F$9:F583))</f>
        <v/>
      </c>
      <c r="H583" s="27">
        <f>IF(A583="","",IFERROR(CHOOSE(MONTH(A583),"01 Januar","02 Februar","03 März","04 April","05 Mai","06 Juni","07 Juli","08 August","09 September","10 Oktober","11 November","12 Dezember"),"Datum prüfen"))</f>
        <v/>
      </c>
      <c r="I583" s="28">
        <f>IF(AND(A583="",B583="",C583="",E583="",F583=""),"",IF(AND(E583&lt;&gt;"",F583&lt;&gt;""),"Nur Einnahme ODER Ausgabe",IF(A583="","Datum fehlt",IF(NOT(ISNUMBER(A583)),"Datum prüfen",IF(YEAR(A583)&lt;&gt;$C$5,"Datum nicht im Jahr "&amp;$C$5,IF(A583&lt;MAX(A$8:A582),"Datum früher als eine Zeile davor",IF(AND(E583="",F583=""),"Betrag fehlt",IF(G583&lt;0,"Bestand unter null – Einnahme vergessen?",IF(B583="","Beleg-Nr. fehlt","")))))))))</f>
        <v/>
      </c>
    </row>
    <row r="584">
      <c r="A584" s="23" t="n"/>
      <c r="B584" s="24" t="n"/>
      <c r="C584" s="24" t="n"/>
      <c r="D584" s="24" t="n"/>
      <c r="E584" s="25" t="n"/>
      <c r="F584" s="25" t="n"/>
      <c r="G584" s="26">
        <f>IF(AND(E584="",F584=""),"",$C$6+SUM(E$9:E584)-SUM(F$9:F584))</f>
        <v/>
      </c>
      <c r="H584" s="27">
        <f>IF(A584="","",IFERROR(CHOOSE(MONTH(A584),"01 Januar","02 Februar","03 März","04 April","05 Mai","06 Juni","07 Juli","08 August","09 September","10 Oktober","11 November","12 Dezember"),"Datum prüfen"))</f>
        <v/>
      </c>
      <c r="I584" s="28">
        <f>IF(AND(A584="",B584="",C584="",E584="",F584=""),"",IF(AND(E584&lt;&gt;"",F584&lt;&gt;""),"Nur Einnahme ODER Ausgabe",IF(A584="","Datum fehlt",IF(NOT(ISNUMBER(A584)),"Datum prüfen",IF(YEAR(A584)&lt;&gt;$C$5,"Datum nicht im Jahr "&amp;$C$5,IF(A584&lt;MAX(A$8:A583),"Datum früher als eine Zeile davor",IF(AND(E584="",F584=""),"Betrag fehlt",IF(G584&lt;0,"Bestand unter null – Einnahme vergessen?",IF(B584="","Beleg-Nr. fehlt","")))))))))</f>
        <v/>
      </c>
    </row>
    <row r="585">
      <c r="A585" s="23" t="n"/>
      <c r="B585" s="24" t="n"/>
      <c r="C585" s="24" t="n"/>
      <c r="D585" s="24" t="n"/>
      <c r="E585" s="25" t="n"/>
      <c r="F585" s="25" t="n"/>
      <c r="G585" s="26">
        <f>IF(AND(E585="",F585=""),"",$C$6+SUM(E$9:E585)-SUM(F$9:F585))</f>
        <v/>
      </c>
      <c r="H585" s="27">
        <f>IF(A585="","",IFERROR(CHOOSE(MONTH(A585),"01 Januar","02 Februar","03 März","04 April","05 Mai","06 Juni","07 Juli","08 August","09 September","10 Oktober","11 November","12 Dezember"),"Datum prüfen"))</f>
        <v/>
      </c>
      <c r="I585" s="28">
        <f>IF(AND(A585="",B585="",C585="",E585="",F585=""),"",IF(AND(E585&lt;&gt;"",F585&lt;&gt;""),"Nur Einnahme ODER Ausgabe",IF(A585="","Datum fehlt",IF(NOT(ISNUMBER(A585)),"Datum prüfen",IF(YEAR(A585)&lt;&gt;$C$5,"Datum nicht im Jahr "&amp;$C$5,IF(A585&lt;MAX(A$8:A584),"Datum früher als eine Zeile davor",IF(AND(E585="",F585=""),"Betrag fehlt",IF(G585&lt;0,"Bestand unter null – Einnahme vergessen?",IF(B585="","Beleg-Nr. fehlt","")))))))))</f>
        <v/>
      </c>
    </row>
    <row r="586">
      <c r="A586" s="23" t="n"/>
      <c r="B586" s="24" t="n"/>
      <c r="C586" s="24" t="n"/>
      <c r="D586" s="24" t="n"/>
      <c r="E586" s="25" t="n"/>
      <c r="F586" s="25" t="n"/>
      <c r="G586" s="26">
        <f>IF(AND(E586="",F586=""),"",$C$6+SUM(E$9:E586)-SUM(F$9:F586))</f>
        <v/>
      </c>
      <c r="H586" s="27">
        <f>IF(A586="","",IFERROR(CHOOSE(MONTH(A586),"01 Januar","02 Februar","03 März","04 April","05 Mai","06 Juni","07 Juli","08 August","09 September","10 Oktober","11 November","12 Dezember"),"Datum prüfen"))</f>
        <v/>
      </c>
      <c r="I586" s="28">
        <f>IF(AND(A586="",B586="",C586="",E586="",F586=""),"",IF(AND(E586&lt;&gt;"",F586&lt;&gt;""),"Nur Einnahme ODER Ausgabe",IF(A586="","Datum fehlt",IF(NOT(ISNUMBER(A586)),"Datum prüfen",IF(YEAR(A586)&lt;&gt;$C$5,"Datum nicht im Jahr "&amp;$C$5,IF(A586&lt;MAX(A$8:A585),"Datum früher als eine Zeile davor",IF(AND(E586="",F586=""),"Betrag fehlt",IF(G586&lt;0,"Bestand unter null – Einnahme vergessen?",IF(B586="","Beleg-Nr. fehlt","")))))))))</f>
        <v/>
      </c>
    </row>
    <row r="587">
      <c r="A587" s="23" t="n"/>
      <c r="B587" s="24" t="n"/>
      <c r="C587" s="24" t="n"/>
      <c r="D587" s="24" t="n"/>
      <c r="E587" s="25" t="n"/>
      <c r="F587" s="25" t="n"/>
      <c r="G587" s="26">
        <f>IF(AND(E587="",F587=""),"",$C$6+SUM(E$9:E587)-SUM(F$9:F587))</f>
        <v/>
      </c>
      <c r="H587" s="27">
        <f>IF(A587="","",IFERROR(CHOOSE(MONTH(A587),"01 Januar","02 Februar","03 März","04 April","05 Mai","06 Juni","07 Juli","08 August","09 September","10 Oktober","11 November","12 Dezember"),"Datum prüfen"))</f>
        <v/>
      </c>
      <c r="I587" s="28">
        <f>IF(AND(A587="",B587="",C587="",E587="",F587=""),"",IF(AND(E587&lt;&gt;"",F587&lt;&gt;""),"Nur Einnahme ODER Ausgabe",IF(A587="","Datum fehlt",IF(NOT(ISNUMBER(A587)),"Datum prüfen",IF(YEAR(A587)&lt;&gt;$C$5,"Datum nicht im Jahr "&amp;$C$5,IF(A587&lt;MAX(A$8:A586),"Datum früher als eine Zeile davor",IF(AND(E587="",F587=""),"Betrag fehlt",IF(G587&lt;0,"Bestand unter null – Einnahme vergessen?",IF(B587="","Beleg-Nr. fehlt","")))))))))</f>
        <v/>
      </c>
    </row>
    <row r="588">
      <c r="A588" s="23" t="n"/>
      <c r="B588" s="24" t="n"/>
      <c r="C588" s="24" t="n"/>
      <c r="D588" s="24" t="n"/>
      <c r="E588" s="25" t="n"/>
      <c r="F588" s="25" t="n"/>
      <c r="G588" s="26">
        <f>IF(AND(E588="",F588=""),"",$C$6+SUM(E$9:E588)-SUM(F$9:F588))</f>
        <v/>
      </c>
      <c r="H588" s="27">
        <f>IF(A588="","",IFERROR(CHOOSE(MONTH(A588),"01 Januar","02 Februar","03 März","04 April","05 Mai","06 Juni","07 Juli","08 August","09 September","10 Oktober","11 November","12 Dezember"),"Datum prüfen"))</f>
        <v/>
      </c>
      <c r="I588" s="28">
        <f>IF(AND(A588="",B588="",C588="",E588="",F588=""),"",IF(AND(E588&lt;&gt;"",F588&lt;&gt;""),"Nur Einnahme ODER Ausgabe",IF(A588="","Datum fehlt",IF(NOT(ISNUMBER(A588)),"Datum prüfen",IF(YEAR(A588)&lt;&gt;$C$5,"Datum nicht im Jahr "&amp;$C$5,IF(A588&lt;MAX(A$8:A587),"Datum früher als eine Zeile davor",IF(AND(E588="",F588=""),"Betrag fehlt",IF(G588&lt;0,"Bestand unter null – Einnahme vergessen?",IF(B588="","Beleg-Nr. fehlt","")))))))))</f>
        <v/>
      </c>
    </row>
    <row r="589">
      <c r="A589" s="23" t="n"/>
      <c r="B589" s="24" t="n"/>
      <c r="C589" s="24" t="n"/>
      <c r="D589" s="24" t="n"/>
      <c r="E589" s="25" t="n"/>
      <c r="F589" s="25" t="n"/>
      <c r="G589" s="26">
        <f>IF(AND(E589="",F589=""),"",$C$6+SUM(E$9:E589)-SUM(F$9:F589))</f>
        <v/>
      </c>
      <c r="H589" s="27">
        <f>IF(A589="","",IFERROR(CHOOSE(MONTH(A589),"01 Januar","02 Februar","03 März","04 April","05 Mai","06 Juni","07 Juli","08 August","09 September","10 Oktober","11 November","12 Dezember"),"Datum prüfen"))</f>
        <v/>
      </c>
      <c r="I589" s="28">
        <f>IF(AND(A589="",B589="",C589="",E589="",F589=""),"",IF(AND(E589&lt;&gt;"",F589&lt;&gt;""),"Nur Einnahme ODER Ausgabe",IF(A589="","Datum fehlt",IF(NOT(ISNUMBER(A589)),"Datum prüfen",IF(YEAR(A589)&lt;&gt;$C$5,"Datum nicht im Jahr "&amp;$C$5,IF(A589&lt;MAX(A$8:A588),"Datum früher als eine Zeile davor",IF(AND(E589="",F589=""),"Betrag fehlt",IF(G589&lt;0,"Bestand unter null – Einnahme vergessen?",IF(B589="","Beleg-Nr. fehlt","")))))))))</f>
        <v/>
      </c>
    </row>
    <row r="590">
      <c r="A590" s="23" t="n"/>
      <c r="B590" s="24" t="n"/>
      <c r="C590" s="24" t="n"/>
      <c r="D590" s="24" t="n"/>
      <c r="E590" s="25" t="n"/>
      <c r="F590" s="25" t="n"/>
      <c r="G590" s="26">
        <f>IF(AND(E590="",F590=""),"",$C$6+SUM(E$9:E590)-SUM(F$9:F590))</f>
        <v/>
      </c>
      <c r="H590" s="27">
        <f>IF(A590="","",IFERROR(CHOOSE(MONTH(A590),"01 Januar","02 Februar","03 März","04 April","05 Mai","06 Juni","07 Juli","08 August","09 September","10 Oktober","11 November","12 Dezember"),"Datum prüfen"))</f>
        <v/>
      </c>
      <c r="I590" s="28">
        <f>IF(AND(A590="",B590="",C590="",E590="",F590=""),"",IF(AND(E590&lt;&gt;"",F590&lt;&gt;""),"Nur Einnahme ODER Ausgabe",IF(A590="","Datum fehlt",IF(NOT(ISNUMBER(A590)),"Datum prüfen",IF(YEAR(A590)&lt;&gt;$C$5,"Datum nicht im Jahr "&amp;$C$5,IF(A590&lt;MAX(A$8:A589),"Datum früher als eine Zeile davor",IF(AND(E590="",F590=""),"Betrag fehlt",IF(G590&lt;0,"Bestand unter null – Einnahme vergessen?",IF(B590="","Beleg-Nr. fehlt","")))))))))</f>
        <v/>
      </c>
    </row>
    <row r="591">
      <c r="A591" s="23" t="n"/>
      <c r="B591" s="24" t="n"/>
      <c r="C591" s="24" t="n"/>
      <c r="D591" s="24" t="n"/>
      <c r="E591" s="25" t="n"/>
      <c r="F591" s="25" t="n"/>
      <c r="G591" s="26">
        <f>IF(AND(E591="",F591=""),"",$C$6+SUM(E$9:E591)-SUM(F$9:F591))</f>
        <v/>
      </c>
      <c r="H591" s="27">
        <f>IF(A591="","",IFERROR(CHOOSE(MONTH(A591),"01 Januar","02 Februar","03 März","04 April","05 Mai","06 Juni","07 Juli","08 August","09 September","10 Oktober","11 November","12 Dezember"),"Datum prüfen"))</f>
        <v/>
      </c>
      <c r="I591" s="28">
        <f>IF(AND(A591="",B591="",C591="",E591="",F591=""),"",IF(AND(E591&lt;&gt;"",F591&lt;&gt;""),"Nur Einnahme ODER Ausgabe",IF(A591="","Datum fehlt",IF(NOT(ISNUMBER(A591)),"Datum prüfen",IF(YEAR(A591)&lt;&gt;$C$5,"Datum nicht im Jahr "&amp;$C$5,IF(A591&lt;MAX(A$8:A590),"Datum früher als eine Zeile davor",IF(AND(E591="",F591=""),"Betrag fehlt",IF(G591&lt;0,"Bestand unter null – Einnahme vergessen?",IF(B591="","Beleg-Nr. fehlt","")))))))))</f>
        <v/>
      </c>
    </row>
    <row r="592">
      <c r="A592" s="23" t="n"/>
      <c r="B592" s="24" t="n"/>
      <c r="C592" s="24" t="n"/>
      <c r="D592" s="24" t="n"/>
      <c r="E592" s="25" t="n"/>
      <c r="F592" s="25" t="n"/>
      <c r="G592" s="26">
        <f>IF(AND(E592="",F592=""),"",$C$6+SUM(E$9:E592)-SUM(F$9:F592))</f>
        <v/>
      </c>
      <c r="H592" s="27">
        <f>IF(A592="","",IFERROR(CHOOSE(MONTH(A592),"01 Januar","02 Februar","03 März","04 April","05 Mai","06 Juni","07 Juli","08 August","09 September","10 Oktober","11 November","12 Dezember"),"Datum prüfen"))</f>
        <v/>
      </c>
      <c r="I592" s="28">
        <f>IF(AND(A592="",B592="",C592="",E592="",F592=""),"",IF(AND(E592&lt;&gt;"",F592&lt;&gt;""),"Nur Einnahme ODER Ausgabe",IF(A592="","Datum fehlt",IF(NOT(ISNUMBER(A592)),"Datum prüfen",IF(YEAR(A592)&lt;&gt;$C$5,"Datum nicht im Jahr "&amp;$C$5,IF(A592&lt;MAX(A$8:A591),"Datum früher als eine Zeile davor",IF(AND(E592="",F592=""),"Betrag fehlt",IF(G592&lt;0,"Bestand unter null – Einnahme vergessen?",IF(B592="","Beleg-Nr. fehlt","")))))))))</f>
        <v/>
      </c>
    </row>
    <row r="593">
      <c r="A593" s="23" t="n"/>
      <c r="B593" s="24" t="n"/>
      <c r="C593" s="24" t="n"/>
      <c r="D593" s="24" t="n"/>
      <c r="E593" s="25" t="n"/>
      <c r="F593" s="25" t="n"/>
      <c r="G593" s="26">
        <f>IF(AND(E593="",F593=""),"",$C$6+SUM(E$9:E593)-SUM(F$9:F593))</f>
        <v/>
      </c>
      <c r="H593" s="27">
        <f>IF(A593="","",IFERROR(CHOOSE(MONTH(A593),"01 Januar","02 Februar","03 März","04 April","05 Mai","06 Juni","07 Juli","08 August","09 September","10 Oktober","11 November","12 Dezember"),"Datum prüfen"))</f>
        <v/>
      </c>
      <c r="I593" s="28">
        <f>IF(AND(A593="",B593="",C593="",E593="",F593=""),"",IF(AND(E593&lt;&gt;"",F593&lt;&gt;""),"Nur Einnahme ODER Ausgabe",IF(A593="","Datum fehlt",IF(NOT(ISNUMBER(A593)),"Datum prüfen",IF(YEAR(A593)&lt;&gt;$C$5,"Datum nicht im Jahr "&amp;$C$5,IF(A593&lt;MAX(A$8:A592),"Datum früher als eine Zeile davor",IF(AND(E593="",F593=""),"Betrag fehlt",IF(G593&lt;0,"Bestand unter null – Einnahme vergessen?",IF(B593="","Beleg-Nr. fehlt","")))))))))</f>
        <v/>
      </c>
    </row>
    <row r="594">
      <c r="A594" s="23" t="n"/>
      <c r="B594" s="24" t="n"/>
      <c r="C594" s="24" t="n"/>
      <c r="D594" s="24" t="n"/>
      <c r="E594" s="25" t="n"/>
      <c r="F594" s="25" t="n"/>
      <c r="G594" s="26">
        <f>IF(AND(E594="",F594=""),"",$C$6+SUM(E$9:E594)-SUM(F$9:F594))</f>
        <v/>
      </c>
      <c r="H594" s="27">
        <f>IF(A594="","",IFERROR(CHOOSE(MONTH(A594),"01 Januar","02 Februar","03 März","04 April","05 Mai","06 Juni","07 Juli","08 August","09 September","10 Oktober","11 November","12 Dezember"),"Datum prüfen"))</f>
        <v/>
      </c>
      <c r="I594" s="28">
        <f>IF(AND(A594="",B594="",C594="",E594="",F594=""),"",IF(AND(E594&lt;&gt;"",F594&lt;&gt;""),"Nur Einnahme ODER Ausgabe",IF(A594="","Datum fehlt",IF(NOT(ISNUMBER(A594)),"Datum prüfen",IF(YEAR(A594)&lt;&gt;$C$5,"Datum nicht im Jahr "&amp;$C$5,IF(A594&lt;MAX(A$8:A593),"Datum früher als eine Zeile davor",IF(AND(E594="",F594=""),"Betrag fehlt",IF(G594&lt;0,"Bestand unter null – Einnahme vergessen?",IF(B594="","Beleg-Nr. fehlt","")))))))))</f>
        <v/>
      </c>
    </row>
    <row r="595">
      <c r="A595" s="23" t="n"/>
      <c r="B595" s="24" t="n"/>
      <c r="C595" s="24" t="n"/>
      <c r="D595" s="24" t="n"/>
      <c r="E595" s="25" t="n"/>
      <c r="F595" s="25" t="n"/>
      <c r="G595" s="26">
        <f>IF(AND(E595="",F595=""),"",$C$6+SUM(E$9:E595)-SUM(F$9:F595))</f>
        <v/>
      </c>
      <c r="H595" s="27">
        <f>IF(A595="","",IFERROR(CHOOSE(MONTH(A595),"01 Januar","02 Februar","03 März","04 April","05 Mai","06 Juni","07 Juli","08 August","09 September","10 Oktober","11 November","12 Dezember"),"Datum prüfen"))</f>
        <v/>
      </c>
      <c r="I595" s="28">
        <f>IF(AND(A595="",B595="",C595="",E595="",F595=""),"",IF(AND(E595&lt;&gt;"",F595&lt;&gt;""),"Nur Einnahme ODER Ausgabe",IF(A595="","Datum fehlt",IF(NOT(ISNUMBER(A595)),"Datum prüfen",IF(YEAR(A595)&lt;&gt;$C$5,"Datum nicht im Jahr "&amp;$C$5,IF(A595&lt;MAX(A$8:A594),"Datum früher als eine Zeile davor",IF(AND(E595="",F595=""),"Betrag fehlt",IF(G595&lt;0,"Bestand unter null – Einnahme vergessen?",IF(B595="","Beleg-Nr. fehlt","")))))))))</f>
        <v/>
      </c>
    </row>
    <row r="596">
      <c r="A596" s="23" t="n"/>
      <c r="B596" s="24" t="n"/>
      <c r="C596" s="24" t="n"/>
      <c r="D596" s="24" t="n"/>
      <c r="E596" s="25" t="n"/>
      <c r="F596" s="25" t="n"/>
      <c r="G596" s="26">
        <f>IF(AND(E596="",F596=""),"",$C$6+SUM(E$9:E596)-SUM(F$9:F596))</f>
        <v/>
      </c>
      <c r="H596" s="27">
        <f>IF(A596="","",IFERROR(CHOOSE(MONTH(A596),"01 Januar","02 Februar","03 März","04 April","05 Mai","06 Juni","07 Juli","08 August","09 September","10 Oktober","11 November","12 Dezember"),"Datum prüfen"))</f>
        <v/>
      </c>
      <c r="I596" s="28">
        <f>IF(AND(A596="",B596="",C596="",E596="",F596=""),"",IF(AND(E596&lt;&gt;"",F596&lt;&gt;""),"Nur Einnahme ODER Ausgabe",IF(A596="","Datum fehlt",IF(NOT(ISNUMBER(A596)),"Datum prüfen",IF(YEAR(A596)&lt;&gt;$C$5,"Datum nicht im Jahr "&amp;$C$5,IF(A596&lt;MAX(A$8:A595),"Datum früher als eine Zeile davor",IF(AND(E596="",F596=""),"Betrag fehlt",IF(G596&lt;0,"Bestand unter null – Einnahme vergessen?",IF(B596="","Beleg-Nr. fehlt","")))))))))</f>
        <v/>
      </c>
    </row>
    <row r="597">
      <c r="A597" s="23" t="n"/>
      <c r="B597" s="24" t="n"/>
      <c r="C597" s="24" t="n"/>
      <c r="D597" s="24" t="n"/>
      <c r="E597" s="25" t="n"/>
      <c r="F597" s="25" t="n"/>
      <c r="G597" s="26">
        <f>IF(AND(E597="",F597=""),"",$C$6+SUM(E$9:E597)-SUM(F$9:F597))</f>
        <v/>
      </c>
      <c r="H597" s="27">
        <f>IF(A597="","",IFERROR(CHOOSE(MONTH(A597),"01 Januar","02 Februar","03 März","04 April","05 Mai","06 Juni","07 Juli","08 August","09 September","10 Oktober","11 November","12 Dezember"),"Datum prüfen"))</f>
        <v/>
      </c>
      <c r="I597" s="28">
        <f>IF(AND(A597="",B597="",C597="",E597="",F597=""),"",IF(AND(E597&lt;&gt;"",F597&lt;&gt;""),"Nur Einnahme ODER Ausgabe",IF(A597="","Datum fehlt",IF(NOT(ISNUMBER(A597)),"Datum prüfen",IF(YEAR(A597)&lt;&gt;$C$5,"Datum nicht im Jahr "&amp;$C$5,IF(A597&lt;MAX(A$8:A596),"Datum früher als eine Zeile davor",IF(AND(E597="",F597=""),"Betrag fehlt",IF(G597&lt;0,"Bestand unter null – Einnahme vergessen?",IF(B597="","Beleg-Nr. fehlt","")))))))))</f>
        <v/>
      </c>
    </row>
    <row r="598">
      <c r="A598" s="23" t="n"/>
      <c r="B598" s="24" t="n"/>
      <c r="C598" s="24" t="n"/>
      <c r="D598" s="24" t="n"/>
      <c r="E598" s="25" t="n"/>
      <c r="F598" s="25" t="n"/>
      <c r="G598" s="26">
        <f>IF(AND(E598="",F598=""),"",$C$6+SUM(E$9:E598)-SUM(F$9:F598))</f>
        <v/>
      </c>
      <c r="H598" s="27">
        <f>IF(A598="","",IFERROR(CHOOSE(MONTH(A598),"01 Januar","02 Februar","03 März","04 April","05 Mai","06 Juni","07 Juli","08 August","09 September","10 Oktober","11 November","12 Dezember"),"Datum prüfen"))</f>
        <v/>
      </c>
      <c r="I598" s="28">
        <f>IF(AND(A598="",B598="",C598="",E598="",F598=""),"",IF(AND(E598&lt;&gt;"",F598&lt;&gt;""),"Nur Einnahme ODER Ausgabe",IF(A598="","Datum fehlt",IF(NOT(ISNUMBER(A598)),"Datum prüfen",IF(YEAR(A598)&lt;&gt;$C$5,"Datum nicht im Jahr "&amp;$C$5,IF(A598&lt;MAX(A$8:A597),"Datum früher als eine Zeile davor",IF(AND(E598="",F598=""),"Betrag fehlt",IF(G598&lt;0,"Bestand unter null – Einnahme vergessen?",IF(B598="","Beleg-Nr. fehlt","")))))))))</f>
        <v/>
      </c>
    </row>
    <row r="599">
      <c r="A599" s="23" t="n"/>
      <c r="B599" s="24" t="n"/>
      <c r="C599" s="24" t="n"/>
      <c r="D599" s="24" t="n"/>
      <c r="E599" s="25" t="n"/>
      <c r="F599" s="25" t="n"/>
      <c r="G599" s="26">
        <f>IF(AND(E599="",F599=""),"",$C$6+SUM(E$9:E599)-SUM(F$9:F599))</f>
        <v/>
      </c>
      <c r="H599" s="27">
        <f>IF(A599="","",IFERROR(CHOOSE(MONTH(A599),"01 Januar","02 Februar","03 März","04 April","05 Mai","06 Juni","07 Juli","08 August","09 September","10 Oktober","11 November","12 Dezember"),"Datum prüfen"))</f>
        <v/>
      </c>
      <c r="I599" s="28">
        <f>IF(AND(A599="",B599="",C599="",E599="",F599=""),"",IF(AND(E599&lt;&gt;"",F599&lt;&gt;""),"Nur Einnahme ODER Ausgabe",IF(A599="","Datum fehlt",IF(NOT(ISNUMBER(A599)),"Datum prüfen",IF(YEAR(A599)&lt;&gt;$C$5,"Datum nicht im Jahr "&amp;$C$5,IF(A599&lt;MAX(A$8:A598),"Datum früher als eine Zeile davor",IF(AND(E599="",F599=""),"Betrag fehlt",IF(G599&lt;0,"Bestand unter null – Einnahme vergessen?",IF(B599="","Beleg-Nr. fehlt","")))))))))</f>
        <v/>
      </c>
    </row>
    <row r="600">
      <c r="A600" s="23" t="n"/>
      <c r="B600" s="24" t="n"/>
      <c r="C600" s="24" t="n"/>
      <c r="D600" s="24" t="n"/>
      <c r="E600" s="25" t="n"/>
      <c r="F600" s="25" t="n"/>
      <c r="G600" s="26">
        <f>IF(AND(E600="",F600=""),"",$C$6+SUM(E$9:E600)-SUM(F$9:F600))</f>
        <v/>
      </c>
      <c r="H600" s="27">
        <f>IF(A600="","",IFERROR(CHOOSE(MONTH(A600),"01 Januar","02 Februar","03 März","04 April","05 Mai","06 Juni","07 Juli","08 August","09 September","10 Oktober","11 November","12 Dezember"),"Datum prüfen"))</f>
        <v/>
      </c>
      <c r="I600" s="28">
        <f>IF(AND(A600="",B600="",C600="",E600="",F600=""),"",IF(AND(E600&lt;&gt;"",F600&lt;&gt;""),"Nur Einnahme ODER Ausgabe",IF(A600="","Datum fehlt",IF(NOT(ISNUMBER(A600)),"Datum prüfen",IF(YEAR(A600)&lt;&gt;$C$5,"Datum nicht im Jahr "&amp;$C$5,IF(A600&lt;MAX(A$8:A599),"Datum früher als eine Zeile davor",IF(AND(E600="",F600=""),"Betrag fehlt",IF(G600&lt;0,"Bestand unter null – Einnahme vergessen?",IF(B600="","Beleg-Nr. fehlt","")))))))))</f>
        <v/>
      </c>
    </row>
    <row r="601">
      <c r="A601" s="23" t="n"/>
      <c r="B601" s="24" t="n"/>
      <c r="C601" s="24" t="n"/>
      <c r="D601" s="24" t="n"/>
      <c r="E601" s="25" t="n"/>
      <c r="F601" s="25" t="n"/>
      <c r="G601" s="26">
        <f>IF(AND(E601="",F601=""),"",$C$6+SUM(E$9:E601)-SUM(F$9:F601))</f>
        <v/>
      </c>
      <c r="H601" s="27">
        <f>IF(A601="","",IFERROR(CHOOSE(MONTH(A601),"01 Januar","02 Februar","03 März","04 April","05 Mai","06 Juni","07 Juli","08 August","09 September","10 Oktober","11 November","12 Dezember"),"Datum prüfen"))</f>
        <v/>
      </c>
      <c r="I601" s="28">
        <f>IF(AND(A601="",B601="",C601="",E601="",F601=""),"",IF(AND(E601&lt;&gt;"",F601&lt;&gt;""),"Nur Einnahme ODER Ausgabe",IF(A601="","Datum fehlt",IF(NOT(ISNUMBER(A601)),"Datum prüfen",IF(YEAR(A601)&lt;&gt;$C$5,"Datum nicht im Jahr "&amp;$C$5,IF(A601&lt;MAX(A$8:A600),"Datum früher als eine Zeile davor",IF(AND(E601="",F601=""),"Betrag fehlt",IF(G601&lt;0,"Bestand unter null – Einnahme vergessen?",IF(B601="","Beleg-Nr. fehlt","")))))))))</f>
        <v/>
      </c>
    </row>
    <row r="602">
      <c r="A602" s="23" t="n"/>
      <c r="B602" s="24" t="n"/>
      <c r="C602" s="24" t="n"/>
      <c r="D602" s="24" t="n"/>
      <c r="E602" s="25" t="n"/>
      <c r="F602" s="25" t="n"/>
      <c r="G602" s="26">
        <f>IF(AND(E602="",F602=""),"",$C$6+SUM(E$9:E602)-SUM(F$9:F602))</f>
        <v/>
      </c>
      <c r="H602" s="27">
        <f>IF(A602="","",IFERROR(CHOOSE(MONTH(A602),"01 Januar","02 Februar","03 März","04 April","05 Mai","06 Juni","07 Juli","08 August","09 September","10 Oktober","11 November","12 Dezember"),"Datum prüfen"))</f>
        <v/>
      </c>
      <c r="I602" s="28">
        <f>IF(AND(A602="",B602="",C602="",E602="",F602=""),"",IF(AND(E602&lt;&gt;"",F602&lt;&gt;""),"Nur Einnahme ODER Ausgabe",IF(A602="","Datum fehlt",IF(NOT(ISNUMBER(A602)),"Datum prüfen",IF(YEAR(A602)&lt;&gt;$C$5,"Datum nicht im Jahr "&amp;$C$5,IF(A602&lt;MAX(A$8:A601),"Datum früher als eine Zeile davor",IF(AND(E602="",F602=""),"Betrag fehlt",IF(G602&lt;0,"Bestand unter null – Einnahme vergessen?",IF(B602="","Beleg-Nr. fehlt","")))))))))</f>
        <v/>
      </c>
    </row>
    <row r="603">
      <c r="A603" s="23" t="n"/>
      <c r="B603" s="24" t="n"/>
      <c r="C603" s="24" t="n"/>
      <c r="D603" s="24" t="n"/>
      <c r="E603" s="25" t="n"/>
      <c r="F603" s="25" t="n"/>
      <c r="G603" s="26">
        <f>IF(AND(E603="",F603=""),"",$C$6+SUM(E$9:E603)-SUM(F$9:F603))</f>
        <v/>
      </c>
      <c r="H603" s="27">
        <f>IF(A603="","",IFERROR(CHOOSE(MONTH(A603),"01 Januar","02 Februar","03 März","04 April","05 Mai","06 Juni","07 Juli","08 August","09 September","10 Oktober","11 November","12 Dezember"),"Datum prüfen"))</f>
        <v/>
      </c>
      <c r="I603" s="28">
        <f>IF(AND(A603="",B603="",C603="",E603="",F603=""),"",IF(AND(E603&lt;&gt;"",F603&lt;&gt;""),"Nur Einnahme ODER Ausgabe",IF(A603="","Datum fehlt",IF(NOT(ISNUMBER(A603)),"Datum prüfen",IF(YEAR(A603)&lt;&gt;$C$5,"Datum nicht im Jahr "&amp;$C$5,IF(A603&lt;MAX(A$8:A602),"Datum früher als eine Zeile davor",IF(AND(E603="",F603=""),"Betrag fehlt",IF(G603&lt;0,"Bestand unter null – Einnahme vergessen?",IF(B603="","Beleg-Nr. fehlt","")))))))))</f>
        <v/>
      </c>
    </row>
    <row r="604">
      <c r="A604" s="23" t="n"/>
      <c r="B604" s="24" t="n"/>
      <c r="C604" s="24" t="n"/>
      <c r="D604" s="24" t="n"/>
      <c r="E604" s="25" t="n"/>
      <c r="F604" s="25" t="n"/>
      <c r="G604" s="26">
        <f>IF(AND(E604="",F604=""),"",$C$6+SUM(E$9:E604)-SUM(F$9:F604))</f>
        <v/>
      </c>
      <c r="H604" s="27">
        <f>IF(A604="","",IFERROR(CHOOSE(MONTH(A604),"01 Januar","02 Februar","03 März","04 April","05 Mai","06 Juni","07 Juli","08 August","09 September","10 Oktober","11 November","12 Dezember"),"Datum prüfen"))</f>
        <v/>
      </c>
      <c r="I604" s="28">
        <f>IF(AND(A604="",B604="",C604="",E604="",F604=""),"",IF(AND(E604&lt;&gt;"",F604&lt;&gt;""),"Nur Einnahme ODER Ausgabe",IF(A604="","Datum fehlt",IF(NOT(ISNUMBER(A604)),"Datum prüfen",IF(YEAR(A604)&lt;&gt;$C$5,"Datum nicht im Jahr "&amp;$C$5,IF(A604&lt;MAX(A$8:A603),"Datum früher als eine Zeile davor",IF(AND(E604="",F604=""),"Betrag fehlt",IF(G604&lt;0,"Bestand unter null – Einnahme vergessen?",IF(B604="","Beleg-Nr. fehlt","")))))))))</f>
        <v/>
      </c>
    </row>
    <row r="605">
      <c r="A605" s="23" t="n"/>
      <c r="B605" s="24" t="n"/>
      <c r="C605" s="24" t="n"/>
      <c r="D605" s="24" t="n"/>
      <c r="E605" s="25" t="n"/>
      <c r="F605" s="25" t="n"/>
      <c r="G605" s="26">
        <f>IF(AND(E605="",F605=""),"",$C$6+SUM(E$9:E605)-SUM(F$9:F605))</f>
        <v/>
      </c>
      <c r="H605" s="27">
        <f>IF(A605="","",IFERROR(CHOOSE(MONTH(A605),"01 Januar","02 Februar","03 März","04 April","05 Mai","06 Juni","07 Juli","08 August","09 September","10 Oktober","11 November","12 Dezember"),"Datum prüfen"))</f>
        <v/>
      </c>
      <c r="I605" s="28">
        <f>IF(AND(A605="",B605="",C605="",E605="",F605=""),"",IF(AND(E605&lt;&gt;"",F605&lt;&gt;""),"Nur Einnahme ODER Ausgabe",IF(A605="","Datum fehlt",IF(NOT(ISNUMBER(A605)),"Datum prüfen",IF(YEAR(A605)&lt;&gt;$C$5,"Datum nicht im Jahr "&amp;$C$5,IF(A605&lt;MAX(A$8:A604),"Datum früher als eine Zeile davor",IF(AND(E605="",F605=""),"Betrag fehlt",IF(G605&lt;0,"Bestand unter null – Einnahme vergessen?",IF(B605="","Beleg-Nr. fehlt","")))))))))</f>
        <v/>
      </c>
    </row>
    <row r="606">
      <c r="A606" s="23" t="n"/>
      <c r="B606" s="24" t="n"/>
      <c r="C606" s="24" t="n"/>
      <c r="D606" s="24" t="n"/>
      <c r="E606" s="25" t="n"/>
      <c r="F606" s="25" t="n"/>
      <c r="G606" s="26">
        <f>IF(AND(E606="",F606=""),"",$C$6+SUM(E$9:E606)-SUM(F$9:F606))</f>
        <v/>
      </c>
      <c r="H606" s="27">
        <f>IF(A606="","",IFERROR(CHOOSE(MONTH(A606),"01 Januar","02 Februar","03 März","04 April","05 Mai","06 Juni","07 Juli","08 August","09 September","10 Oktober","11 November","12 Dezember"),"Datum prüfen"))</f>
        <v/>
      </c>
      <c r="I606" s="28">
        <f>IF(AND(A606="",B606="",C606="",E606="",F606=""),"",IF(AND(E606&lt;&gt;"",F606&lt;&gt;""),"Nur Einnahme ODER Ausgabe",IF(A606="","Datum fehlt",IF(NOT(ISNUMBER(A606)),"Datum prüfen",IF(YEAR(A606)&lt;&gt;$C$5,"Datum nicht im Jahr "&amp;$C$5,IF(A606&lt;MAX(A$8:A605),"Datum früher als eine Zeile davor",IF(AND(E606="",F606=""),"Betrag fehlt",IF(G606&lt;0,"Bestand unter null – Einnahme vergessen?",IF(B606="","Beleg-Nr. fehlt","")))))))))</f>
        <v/>
      </c>
    </row>
    <row r="607">
      <c r="A607" s="23" t="n"/>
      <c r="B607" s="24" t="n"/>
      <c r="C607" s="24" t="n"/>
      <c r="D607" s="24" t="n"/>
      <c r="E607" s="25" t="n"/>
      <c r="F607" s="25" t="n"/>
      <c r="G607" s="26">
        <f>IF(AND(E607="",F607=""),"",$C$6+SUM(E$9:E607)-SUM(F$9:F607))</f>
        <v/>
      </c>
      <c r="H607" s="27">
        <f>IF(A607="","",IFERROR(CHOOSE(MONTH(A607),"01 Januar","02 Februar","03 März","04 April","05 Mai","06 Juni","07 Juli","08 August","09 September","10 Oktober","11 November","12 Dezember"),"Datum prüfen"))</f>
        <v/>
      </c>
      <c r="I607" s="28">
        <f>IF(AND(A607="",B607="",C607="",E607="",F607=""),"",IF(AND(E607&lt;&gt;"",F607&lt;&gt;""),"Nur Einnahme ODER Ausgabe",IF(A607="","Datum fehlt",IF(NOT(ISNUMBER(A607)),"Datum prüfen",IF(YEAR(A607)&lt;&gt;$C$5,"Datum nicht im Jahr "&amp;$C$5,IF(A607&lt;MAX(A$8:A606),"Datum früher als eine Zeile davor",IF(AND(E607="",F607=""),"Betrag fehlt",IF(G607&lt;0,"Bestand unter null – Einnahme vergessen?",IF(B607="","Beleg-Nr. fehlt","")))))))))</f>
        <v/>
      </c>
    </row>
    <row r="608">
      <c r="A608" s="23" t="n"/>
      <c r="B608" s="24" t="n"/>
      <c r="C608" s="24" t="n"/>
      <c r="D608" s="24" t="n"/>
      <c r="E608" s="25" t="n"/>
      <c r="F608" s="25" t="n"/>
      <c r="G608" s="26">
        <f>IF(AND(E608="",F608=""),"",$C$6+SUM(E$9:E608)-SUM(F$9:F608))</f>
        <v/>
      </c>
      <c r="H608" s="27">
        <f>IF(A608="","",IFERROR(CHOOSE(MONTH(A608),"01 Januar","02 Februar","03 März","04 April","05 Mai","06 Juni","07 Juli","08 August","09 September","10 Oktober","11 November","12 Dezember"),"Datum prüfen"))</f>
        <v/>
      </c>
      <c r="I608" s="28">
        <f>IF(AND(A608="",B608="",C608="",E608="",F608=""),"",IF(AND(E608&lt;&gt;"",F608&lt;&gt;""),"Nur Einnahme ODER Ausgabe",IF(A608="","Datum fehlt",IF(NOT(ISNUMBER(A608)),"Datum prüfen",IF(YEAR(A608)&lt;&gt;$C$5,"Datum nicht im Jahr "&amp;$C$5,IF(A608&lt;MAX(A$8:A607),"Datum früher als eine Zeile davor",IF(AND(E608="",F608=""),"Betrag fehlt",IF(G608&lt;0,"Bestand unter null – Einnahme vergessen?",IF(B608="","Beleg-Nr. fehlt","")))))))))</f>
        <v/>
      </c>
    </row>
    <row r="609">
      <c r="A609" s="23" t="n"/>
      <c r="B609" s="24" t="n"/>
      <c r="C609" s="24" t="n"/>
      <c r="D609" s="24" t="n"/>
      <c r="E609" s="25" t="n"/>
      <c r="F609" s="25" t="n"/>
      <c r="G609" s="26">
        <f>IF(AND(E609="",F609=""),"",$C$6+SUM(E$9:E609)-SUM(F$9:F609))</f>
        <v/>
      </c>
      <c r="H609" s="27">
        <f>IF(A609="","",IFERROR(CHOOSE(MONTH(A609),"01 Januar","02 Februar","03 März","04 April","05 Mai","06 Juni","07 Juli","08 August","09 September","10 Oktober","11 November","12 Dezember"),"Datum prüfen"))</f>
        <v/>
      </c>
      <c r="I609" s="28">
        <f>IF(AND(A609="",B609="",C609="",E609="",F609=""),"",IF(AND(E609&lt;&gt;"",F609&lt;&gt;""),"Nur Einnahme ODER Ausgabe",IF(A609="","Datum fehlt",IF(NOT(ISNUMBER(A609)),"Datum prüfen",IF(YEAR(A609)&lt;&gt;$C$5,"Datum nicht im Jahr "&amp;$C$5,IF(A609&lt;MAX(A$8:A608),"Datum früher als eine Zeile davor",IF(AND(E609="",F609=""),"Betrag fehlt",IF(G609&lt;0,"Bestand unter null – Einnahme vergessen?",IF(B609="","Beleg-Nr. fehlt","")))))))))</f>
        <v/>
      </c>
    </row>
    <row r="610">
      <c r="A610" s="23" t="n"/>
      <c r="B610" s="24" t="n"/>
      <c r="C610" s="24" t="n"/>
      <c r="D610" s="24" t="n"/>
      <c r="E610" s="25" t="n"/>
      <c r="F610" s="25" t="n"/>
      <c r="G610" s="26">
        <f>IF(AND(E610="",F610=""),"",$C$6+SUM(E$9:E610)-SUM(F$9:F610))</f>
        <v/>
      </c>
      <c r="H610" s="27">
        <f>IF(A610="","",IFERROR(CHOOSE(MONTH(A610),"01 Januar","02 Februar","03 März","04 April","05 Mai","06 Juni","07 Juli","08 August","09 September","10 Oktober","11 November","12 Dezember"),"Datum prüfen"))</f>
        <v/>
      </c>
      <c r="I610" s="28">
        <f>IF(AND(A610="",B610="",C610="",E610="",F610=""),"",IF(AND(E610&lt;&gt;"",F610&lt;&gt;""),"Nur Einnahme ODER Ausgabe",IF(A610="","Datum fehlt",IF(NOT(ISNUMBER(A610)),"Datum prüfen",IF(YEAR(A610)&lt;&gt;$C$5,"Datum nicht im Jahr "&amp;$C$5,IF(A610&lt;MAX(A$8:A609),"Datum früher als eine Zeile davor",IF(AND(E610="",F610=""),"Betrag fehlt",IF(G610&lt;0,"Bestand unter null – Einnahme vergessen?",IF(B610="","Beleg-Nr. fehlt","")))))))))</f>
        <v/>
      </c>
    </row>
    <row r="611">
      <c r="A611" s="23" t="n"/>
      <c r="B611" s="24" t="n"/>
      <c r="C611" s="24" t="n"/>
      <c r="D611" s="24" t="n"/>
      <c r="E611" s="25" t="n"/>
      <c r="F611" s="25" t="n"/>
      <c r="G611" s="26">
        <f>IF(AND(E611="",F611=""),"",$C$6+SUM(E$9:E611)-SUM(F$9:F611))</f>
        <v/>
      </c>
      <c r="H611" s="27">
        <f>IF(A611="","",IFERROR(CHOOSE(MONTH(A611),"01 Januar","02 Februar","03 März","04 April","05 Mai","06 Juni","07 Juli","08 August","09 September","10 Oktober","11 November","12 Dezember"),"Datum prüfen"))</f>
        <v/>
      </c>
      <c r="I611" s="28">
        <f>IF(AND(A611="",B611="",C611="",E611="",F611=""),"",IF(AND(E611&lt;&gt;"",F611&lt;&gt;""),"Nur Einnahme ODER Ausgabe",IF(A611="","Datum fehlt",IF(NOT(ISNUMBER(A611)),"Datum prüfen",IF(YEAR(A611)&lt;&gt;$C$5,"Datum nicht im Jahr "&amp;$C$5,IF(A611&lt;MAX(A$8:A610),"Datum früher als eine Zeile davor",IF(AND(E611="",F611=""),"Betrag fehlt",IF(G611&lt;0,"Bestand unter null – Einnahme vergessen?",IF(B611="","Beleg-Nr. fehlt","")))))))))</f>
        <v/>
      </c>
    </row>
    <row r="612">
      <c r="A612" s="23" t="n"/>
      <c r="B612" s="24" t="n"/>
      <c r="C612" s="24" t="n"/>
      <c r="D612" s="24" t="n"/>
      <c r="E612" s="25" t="n"/>
      <c r="F612" s="25" t="n"/>
      <c r="G612" s="26">
        <f>IF(AND(E612="",F612=""),"",$C$6+SUM(E$9:E612)-SUM(F$9:F612))</f>
        <v/>
      </c>
      <c r="H612" s="27">
        <f>IF(A612="","",IFERROR(CHOOSE(MONTH(A612),"01 Januar","02 Februar","03 März","04 April","05 Mai","06 Juni","07 Juli","08 August","09 September","10 Oktober","11 November","12 Dezember"),"Datum prüfen"))</f>
        <v/>
      </c>
      <c r="I612" s="28">
        <f>IF(AND(A612="",B612="",C612="",E612="",F612=""),"",IF(AND(E612&lt;&gt;"",F612&lt;&gt;""),"Nur Einnahme ODER Ausgabe",IF(A612="","Datum fehlt",IF(NOT(ISNUMBER(A612)),"Datum prüfen",IF(YEAR(A612)&lt;&gt;$C$5,"Datum nicht im Jahr "&amp;$C$5,IF(A612&lt;MAX(A$8:A611),"Datum früher als eine Zeile davor",IF(AND(E612="",F612=""),"Betrag fehlt",IF(G612&lt;0,"Bestand unter null – Einnahme vergessen?",IF(B612="","Beleg-Nr. fehlt","")))))))))</f>
        <v/>
      </c>
    </row>
    <row r="613">
      <c r="A613" s="23" t="n"/>
      <c r="B613" s="24" t="n"/>
      <c r="C613" s="24" t="n"/>
      <c r="D613" s="24" t="n"/>
      <c r="E613" s="25" t="n"/>
      <c r="F613" s="25" t="n"/>
      <c r="G613" s="26">
        <f>IF(AND(E613="",F613=""),"",$C$6+SUM(E$9:E613)-SUM(F$9:F613))</f>
        <v/>
      </c>
      <c r="H613" s="27">
        <f>IF(A613="","",IFERROR(CHOOSE(MONTH(A613),"01 Januar","02 Februar","03 März","04 April","05 Mai","06 Juni","07 Juli","08 August","09 September","10 Oktober","11 November","12 Dezember"),"Datum prüfen"))</f>
        <v/>
      </c>
      <c r="I613" s="28">
        <f>IF(AND(A613="",B613="",C613="",E613="",F613=""),"",IF(AND(E613&lt;&gt;"",F613&lt;&gt;""),"Nur Einnahme ODER Ausgabe",IF(A613="","Datum fehlt",IF(NOT(ISNUMBER(A613)),"Datum prüfen",IF(YEAR(A613)&lt;&gt;$C$5,"Datum nicht im Jahr "&amp;$C$5,IF(A613&lt;MAX(A$8:A612),"Datum früher als eine Zeile davor",IF(AND(E613="",F613=""),"Betrag fehlt",IF(G613&lt;0,"Bestand unter null – Einnahme vergessen?",IF(B613="","Beleg-Nr. fehlt","")))))))))</f>
        <v/>
      </c>
    </row>
    <row r="614">
      <c r="A614" s="23" t="n"/>
      <c r="B614" s="24" t="n"/>
      <c r="C614" s="24" t="n"/>
      <c r="D614" s="24" t="n"/>
      <c r="E614" s="25" t="n"/>
      <c r="F614" s="25" t="n"/>
      <c r="G614" s="26">
        <f>IF(AND(E614="",F614=""),"",$C$6+SUM(E$9:E614)-SUM(F$9:F614))</f>
        <v/>
      </c>
      <c r="H614" s="27">
        <f>IF(A614="","",IFERROR(CHOOSE(MONTH(A614),"01 Januar","02 Februar","03 März","04 April","05 Mai","06 Juni","07 Juli","08 August","09 September","10 Oktober","11 November","12 Dezember"),"Datum prüfen"))</f>
        <v/>
      </c>
      <c r="I614" s="28">
        <f>IF(AND(A614="",B614="",C614="",E614="",F614=""),"",IF(AND(E614&lt;&gt;"",F614&lt;&gt;""),"Nur Einnahme ODER Ausgabe",IF(A614="","Datum fehlt",IF(NOT(ISNUMBER(A614)),"Datum prüfen",IF(YEAR(A614)&lt;&gt;$C$5,"Datum nicht im Jahr "&amp;$C$5,IF(A614&lt;MAX(A$8:A613),"Datum früher als eine Zeile davor",IF(AND(E614="",F614=""),"Betrag fehlt",IF(G614&lt;0,"Bestand unter null – Einnahme vergessen?",IF(B614="","Beleg-Nr. fehlt","")))))))))</f>
        <v/>
      </c>
    </row>
    <row r="615">
      <c r="A615" s="23" t="n"/>
      <c r="B615" s="24" t="n"/>
      <c r="C615" s="24" t="n"/>
      <c r="D615" s="24" t="n"/>
      <c r="E615" s="25" t="n"/>
      <c r="F615" s="25" t="n"/>
      <c r="G615" s="26">
        <f>IF(AND(E615="",F615=""),"",$C$6+SUM(E$9:E615)-SUM(F$9:F615))</f>
        <v/>
      </c>
      <c r="H615" s="27">
        <f>IF(A615="","",IFERROR(CHOOSE(MONTH(A615),"01 Januar","02 Februar","03 März","04 April","05 Mai","06 Juni","07 Juli","08 August","09 September","10 Oktober","11 November","12 Dezember"),"Datum prüfen"))</f>
        <v/>
      </c>
      <c r="I615" s="28">
        <f>IF(AND(A615="",B615="",C615="",E615="",F615=""),"",IF(AND(E615&lt;&gt;"",F615&lt;&gt;""),"Nur Einnahme ODER Ausgabe",IF(A615="","Datum fehlt",IF(NOT(ISNUMBER(A615)),"Datum prüfen",IF(YEAR(A615)&lt;&gt;$C$5,"Datum nicht im Jahr "&amp;$C$5,IF(A615&lt;MAX(A$8:A614),"Datum früher als eine Zeile davor",IF(AND(E615="",F615=""),"Betrag fehlt",IF(G615&lt;0,"Bestand unter null – Einnahme vergessen?",IF(B615="","Beleg-Nr. fehlt","")))))))))</f>
        <v/>
      </c>
    </row>
    <row r="616">
      <c r="A616" s="23" t="n"/>
      <c r="B616" s="24" t="n"/>
      <c r="C616" s="24" t="n"/>
      <c r="D616" s="24" t="n"/>
      <c r="E616" s="25" t="n"/>
      <c r="F616" s="25" t="n"/>
      <c r="G616" s="26">
        <f>IF(AND(E616="",F616=""),"",$C$6+SUM(E$9:E616)-SUM(F$9:F616))</f>
        <v/>
      </c>
      <c r="H616" s="27">
        <f>IF(A616="","",IFERROR(CHOOSE(MONTH(A616),"01 Januar","02 Februar","03 März","04 April","05 Mai","06 Juni","07 Juli","08 August","09 September","10 Oktober","11 November","12 Dezember"),"Datum prüfen"))</f>
        <v/>
      </c>
      <c r="I616" s="28">
        <f>IF(AND(A616="",B616="",C616="",E616="",F616=""),"",IF(AND(E616&lt;&gt;"",F616&lt;&gt;""),"Nur Einnahme ODER Ausgabe",IF(A616="","Datum fehlt",IF(NOT(ISNUMBER(A616)),"Datum prüfen",IF(YEAR(A616)&lt;&gt;$C$5,"Datum nicht im Jahr "&amp;$C$5,IF(A616&lt;MAX(A$8:A615),"Datum früher als eine Zeile davor",IF(AND(E616="",F616=""),"Betrag fehlt",IF(G616&lt;0,"Bestand unter null – Einnahme vergessen?",IF(B616="","Beleg-Nr. fehlt","")))))))))</f>
        <v/>
      </c>
    </row>
    <row r="617">
      <c r="A617" s="23" t="n"/>
      <c r="B617" s="24" t="n"/>
      <c r="C617" s="24" t="n"/>
      <c r="D617" s="24" t="n"/>
      <c r="E617" s="25" t="n"/>
      <c r="F617" s="25" t="n"/>
      <c r="G617" s="26">
        <f>IF(AND(E617="",F617=""),"",$C$6+SUM(E$9:E617)-SUM(F$9:F617))</f>
        <v/>
      </c>
      <c r="H617" s="27">
        <f>IF(A617="","",IFERROR(CHOOSE(MONTH(A617),"01 Januar","02 Februar","03 März","04 April","05 Mai","06 Juni","07 Juli","08 August","09 September","10 Oktober","11 November","12 Dezember"),"Datum prüfen"))</f>
        <v/>
      </c>
      <c r="I617" s="28">
        <f>IF(AND(A617="",B617="",C617="",E617="",F617=""),"",IF(AND(E617&lt;&gt;"",F617&lt;&gt;""),"Nur Einnahme ODER Ausgabe",IF(A617="","Datum fehlt",IF(NOT(ISNUMBER(A617)),"Datum prüfen",IF(YEAR(A617)&lt;&gt;$C$5,"Datum nicht im Jahr "&amp;$C$5,IF(A617&lt;MAX(A$8:A616),"Datum früher als eine Zeile davor",IF(AND(E617="",F617=""),"Betrag fehlt",IF(G617&lt;0,"Bestand unter null – Einnahme vergessen?",IF(B617="","Beleg-Nr. fehlt","")))))))))</f>
        <v/>
      </c>
    </row>
    <row r="618">
      <c r="A618" s="23" t="n"/>
      <c r="B618" s="24" t="n"/>
      <c r="C618" s="24" t="n"/>
      <c r="D618" s="24" t="n"/>
      <c r="E618" s="25" t="n"/>
      <c r="F618" s="25" t="n"/>
      <c r="G618" s="26">
        <f>IF(AND(E618="",F618=""),"",$C$6+SUM(E$9:E618)-SUM(F$9:F618))</f>
        <v/>
      </c>
      <c r="H618" s="27">
        <f>IF(A618="","",IFERROR(CHOOSE(MONTH(A618),"01 Januar","02 Februar","03 März","04 April","05 Mai","06 Juni","07 Juli","08 August","09 September","10 Oktober","11 November","12 Dezember"),"Datum prüfen"))</f>
        <v/>
      </c>
      <c r="I618" s="28">
        <f>IF(AND(A618="",B618="",C618="",E618="",F618=""),"",IF(AND(E618&lt;&gt;"",F618&lt;&gt;""),"Nur Einnahme ODER Ausgabe",IF(A618="","Datum fehlt",IF(NOT(ISNUMBER(A618)),"Datum prüfen",IF(YEAR(A618)&lt;&gt;$C$5,"Datum nicht im Jahr "&amp;$C$5,IF(A618&lt;MAX(A$8:A617),"Datum früher als eine Zeile davor",IF(AND(E618="",F618=""),"Betrag fehlt",IF(G618&lt;0,"Bestand unter null – Einnahme vergessen?",IF(B618="","Beleg-Nr. fehlt","")))))))))</f>
        <v/>
      </c>
    </row>
    <row r="619">
      <c r="A619" s="23" t="n"/>
      <c r="B619" s="24" t="n"/>
      <c r="C619" s="24" t="n"/>
      <c r="D619" s="24" t="n"/>
      <c r="E619" s="25" t="n"/>
      <c r="F619" s="25" t="n"/>
      <c r="G619" s="26">
        <f>IF(AND(E619="",F619=""),"",$C$6+SUM(E$9:E619)-SUM(F$9:F619))</f>
        <v/>
      </c>
      <c r="H619" s="27">
        <f>IF(A619="","",IFERROR(CHOOSE(MONTH(A619),"01 Januar","02 Februar","03 März","04 April","05 Mai","06 Juni","07 Juli","08 August","09 September","10 Oktober","11 November","12 Dezember"),"Datum prüfen"))</f>
        <v/>
      </c>
      <c r="I619" s="28">
        <f>IF(AND(A619="",B619="",C619="",E619="",F619=""),"",IF(AND(E619&lt;&gt;"",F619&lt;&gt;""),"Nur Einnahme ODER Ausgabe",IF(A619="","Datum fehlt",IF(NOT(ISNUMBER(A619)),"Datum prüfen",IF(YEAR(A619)&lt;&gt;$C$5,"Datum nicht im Jahr "&amp;$C$5,IF(A619&lt;MAX(A$8:A618),"Datum früher als eine Zeile davor",IF(AND(E619="",F619=""),"Betrag fehlt",IF(G619&lt;0,"Bestand unter null – Einnahme vergessen?",IF(B619="","Beleg-Nr. fehlt","")))))))))</f>
        <v/>
      </c>
    </row>
    <row r="620">
      <c r="A620" s="23" t="n"/>
      <c r="B620" s="24" t="n"/>
      <c r="C620" s="24" t="n"/>
      <c r="D620" s="24" t="n"/>
      <c r="E620" s="25" t="n"/>
      <c r="F620" s="25" t="n"/>
      <c r="G620" s="26">
        <f>IF(AND(E620="",F620=""),"",$C$6+SUM(E$9:E620)-SUM(F$9:F620))</f>
        <v/>
      </c>
      <c r="H620" s="27">
        <f>IF(A620="","",IFERROR(CHOOSE(MONTH(A620),"01 Januar","02 Februar","03 März","04 April","05 Mai","06 Juni","07 Juli","08 August","09 September","10 Oktober","11 November","12 Dezember"),"Datum prüfen"))</f>
        <v/>
      </c>
      <c r="I620" s="28">
        <f>IF(AND(A620="",B620="",C620="",E620="",F620=""),"",IF(AND(E620&lt;&gt;"",F620&lt;&gt;""),"Nur Einnahme ODER Ausgabe",IF(A620="","Datum fehlt",IF(NOT(ISNUMBER(A620)),"Datum prüfen",IF(YEAR(A620)&lt;&gt;$C$5,"Datum nicht im Jahr "&amp;$C$5,IF(A620&lt;MAX(A$8:A619),"Datum früher als eine Zeile davor",IF(AND(E620="",F620=""),"Betrag fehlt",IF(G620&lt;0,"Bestand unter null – Einnahme vergessen?",IF(B620="","Beleg-Nr. fehlt","")))))))))</f>
        <v/>
      </c>
    </row>
    <row r="621">
      <c r="A621" s="23" t="n"/>
      <c r="B621" s="24" t="n"/>
      <c r="C621" s="24" t="n"/>
      <c r="D621" s="24" t="n"/>
      <c r="E621" s="25" t="n"/>
      <c r="F621" s="25" t="n"/>
      <c r="G621" s="26">
        <f>IF(AND(E621="",F621=""),"",$C$6+SUM(E$9:E621)-SUM(F$9:F621))</f>
        <v/>
      </c>
      <c r="H621" s="27">
        <f>IF(A621="","",IFERROR(CHOOSE(MONTH(A621),"01 Januar","02 Februar","03 März","04 April","05 Mai","06 Juni","07 Juli","08 August","09 September","10 Oktober","11 November","12 Dezember"),"Datum prüfen"))</f>
        <v/>
      </c>
      <c r="I621" s="28">
        <f>IF(AND(A621="",B621="",C621="",E621="",F621=""),"",IF(AND(E621&lt;&gt;"",F621&lt;&gt;""),"Nur Einnahme ODER Ausgabe",IF(A621="","Datum fehlt",IF(NOT(ISNUMBER(A621)),"Datum prüfen",IF(YEAR(A621)&lt;&gt;$C$5,"Datum nicht im Jahr "&amp;$C$5,IF(A621&lt;MAX(A$8:A620),"Datum früher als eine Zeile davor",IF(AND(E621="",F621=""),"Betrag fehlt",IF(G621&lt;0,"Bestand unter null – Einnahme vergessen?",IF(B621="","Beleg-Nr. fehlt","")))))))))</f>
        <v/>
      </c>
    </row>
    <row r="622">
      <c r="A622" s="23" t="n"/>
      <c r="B622" s="24" t="n"/>
      <c r="C622" s="24" t="n"/>
      <c r="D622" s="24" t="n"/>
      <c r="E622" s="25" t="n"/>
      <c r="F622" s="25" t="n"/>
      <c r="G622" s="26">
        <f>IF(AND(E622="",F622=""),"",$C$6+SUM(E$9:E622)-SUM(F$9:F622))</f>
        <v/>
      </c>
      <c r="H622" s="27">
        <f>IF(A622="","",IFERROR(CHOOSE(MONTH(A622),"01 Januar","02 Februar","03 März","04 April","05 Mai","06 Juni","07 Juli","08 August","09 September","10 Oktober","11 November","12 Dezember"),"Datum prüfen"))</f>
        <v/>
      </c>
      <c r="I622" s="28">
        <f>IF(AND(A622="",B622="",C622="",E622="",F622=""),"",IF(AND(E622&lt;&gt;"",F622&lt;&gt;""),"Nur Einnahme ODER Ausgabe",IF(A622="","Datum fehlt",IF(NOT(ISNUMBER(A622)),"Datum prüfen",IF(YEAR(A622)&lt;&gt;$C$5,"Datum nicht im Jahr "&amp;$C$5,IF(A622&lt;MAX(A$8:A621),"Datum früher als eine Zeile davor",IF(AND(E622="",F622=""),"Betrag fehlt",IF(G622&lt;0,"Bestand unter null – Einnahme vergessen?",IF(B622="","Beleg-Nr. fehlt","")))))))))</f>
        <v/>
      </c>
    </row>
    <row r="623">
      <c r="A623" s="23" t="n"/>
      <c r="B623" s="24" t="n"/>
      <c r="C623" s="24" t="n"/>
      <c r="D623" s="24" t="n"/>
      <c r="E623" s="25" t="n"/>
      <c r="F623" s="25" t="n"/>
      <c r="G623" s="26">
        <f>IF(AND(E623="",F623=""),"",$C$6+SUM(E$9:E623)-SUM(F$9:F623))</f>
        <v/>
      </c>
      <c r="H623" s="27">
        <f>IF(A623="","",IFERROR(CHOOSE(MONTH(A623),"01 Januar","02 Februar","03 März","04 April","05 Mai","06 Juni","07 Juli","08 August","09 September","10 Oktober","11 November","12 Dezember"),"Datum prüfen"))</f>
        <v/>
      </c>
      <c r="I623" s="28">
        <f>IF(AND(A623="",B623="",C623="",E623="",F623=""),"",IF(AND(E623&lt;&gt;"",F623&lt;&gt;""),"Nur Einnahme ODER Ausgabe",IF(A623="","Datum fehlt",IF(NOT(ISNUMBER(A623)),"Datum prüfen",IF(YEAR(A623)&lt;&gt;$C$5,"Datum nicht im Jahr "&amp;$C$5,IF(A623&lt;MAX(A$8:A622),"Datum früher als eine Zeile davor",IF(AND(E623="",F623=""),"Betrag fehlt",IF(G623&lt;0,"Bestand unter null – Einnahme vergessen?",IF(B623="","Beleg-Nr. fehlt","")))))))))</f>
        <v/>
      </c>
    </row>
    <row r="624">
      <c r="A624" s="23" t="n"/>
      <c r="B624" s="24" t="n"/>
      <c r="C624" s="24" t="n"/>
      <c r="D624" s="24" t="n"/>
      <c r="E624" s="25" t="n"/>
      <c r="F624" s="25" t="n"/>
      <c r="G624" s="26">
        <f>IF(AND(E624="",F624=""),"",$C$6+SUM(E$9:E624)-SUM(F$9:F624))</f>
        <v/>
      </c>
      <c r="H624" s="27">
        <f>IF(A624="","",IFERROR(CHOOSE(MONTH(A624),"01 Januar","02 Februar","03 März","04 April","05 Mai","06 Juni","07 Juli","08 August","09 September","10 Oktober","11 November","12 Dezember"),"Datum prüfen"))</f>
        <v/>
      </c>
      <c r="I624" s="28">
        <f>IF(AND(A624="",B624="",C624="",E624="",F624=""),"",IF(AND(E624&lt;&gt;"",F624&lt;&gt;""),"Nur Einnahme ODER Ausgabe",IF(A624="","Datum fehlt",IF(NOT(ISNUMBER(A624)),"Datum prüfen",IF(YEAR(A624)&lt;&gt;$C$5,"Datum nicht im Jahr "&amp;$C$5,IF(A624&lt;MAX(A$8:A623),"Datum früher als eine Zeile davor",IF(AND(E624="",F624=""),"Betrag fehlt",IF(G624&lt;0,"Bestand unter null – Einnahme vergessen?",IF(B624="","Beleg-Nr. fehlt","")))))))))</f>
        <v/>
      </c>
    </row>
    <row r="625">
      <c r="A625" s="23" t="n"/>
      <c r="B625" s="24" t="n"/>
      <c r="C625" s="24" t="n"/>
      <c r="D625" s="24" t="n"/>
      <c r="E625" s="25" t="n"/>
      <c r="F625" s="25" t="n"/>
      <c r="G625" s="26">
        <f>IF(AND(E625="",F625=""),"",$C$6+SUM(E$9:E625)-SUM(F$9:F625))</f>
        <v/>
      </c>
      <c r="H625" s="27">
        <f>IF(A625="","",IFERROR(CHOOSE(MONTH(A625),"01 Januar","02 Februar","03 März","04 April","05 Mai","06 Juni","07 Juli","08 August","09 September","10 Oktober","11 November","12 Dezember"),"Datum prüfen"))</f>
        <v/>
      </c>
      <c r="I625" s="28">
        <f>IF(AND(A625="",B625="",C625="",E625="",F625=""),"",IF(AND(E625&lt;&gt;"",F625&lt;&gt;""),"Nur Einnahme ODER Ausgabe",IF(A625="","Datum fehlt",IF(NOT(ISNUMBER(A625)),"Datum prüfen",IF(YEAR(A625)&lt;&gt;$C$5,"Datum nicht im Jahr "&amp;$C$5,IF(A625&lt;MAX(A$8:A624),"Datum früher als eine Zeile davor",IF(AND(E625="",F625=""),"Betrag fehlt",IF(G625&lt;0,"Bestand unter null – Einnahme vergessen?",IF(B625="","Beleg-Nr. fehlt","")))))))))</f>
        <v/>
      </c>
    </row>
    <row r="626">
      <c r="A626" s="23" t="n"/>
      <c r="B626" s="24" t="n"/>
      <c r="C626" s="24" t="n"/>
      <c r="D626" s="24" t="n"/>
      <c r="E626" s="25" t="n"/>
      <c r="F626" s="25" t="n"/>
      <c r="G626" s="26">
        <f>IF(AND(E626="",F626=""),"",$C$6+SUM(E$9:E626)-SUM(F$9:F626))</f>
        <v/>
      </c>
      <c r="H626" s="27">
        <f>IF(A626="","",IFERROR(CHOOSE(MONTH(A626),"01 Januar","02 Februar","03 März","04 April","05 Mai","06 Juni","07 Juli","08 August","09 September","10 Oktober","11 November","12 Dezember"),"Datum prüfen"))</f>
        <v/>
      </c>
      <c r="I626" s="28">
        <f>IF(AND(A626="",B626="",C626="",E626="",F626=""),"",IF(AND(E626&lt;&gt;"",F626&lt;&gt;""),"Nur Einnahme ODER Ausgabe",IF(A626="","Datum fehlt",IF(NOT(ISNUMBER(A626)),"Datum prüfen",IF(YEAR(A626)&lt;&gt;$C$5,"Datum nicht im Jahr "&amp;$C$5,IF(A626&lt;MAX(A$8:A625),"Datum früher als eine Zeile davor",IF(AND(E626="",F626=""),"Betrag fehlt",IF(G626&lt;0,"Bestand unter null – Einnahme vergessen?",IF(B626="","Beleg-Nr. fehlt","")))))))))</f>
        <v/>
      </c>
    </row>
    <row r="627">
      <c r="A627" s="23" t="n"/>
      <c r="B627" s="24" t="n"/>
      <c r="C627" s="24" t="n"/>
      <c r="D627" s="24" t="n"/>
      <c r="E627" s="25" t="n"/>
      <c r="F627" s="25" t="n"/>
      <c r="G627" s="26">
        <f>IF(AND(E627="",F627=""),"",$C$6+SUM(E$9:E627)-SUM(F$9:F627))</f>
        <v/>
      </c>
      <c r="H627" s="27">
        <f>IF(A627="","",IFERROR(CHOOSE(MONTH(A627),"01 Januar","02 Februar","03 März","04 April","05 Mai","06 Juni","07 Juli","08 August","09 September","10 Oktober","11 November","12 Dezember"),"Datum prüfen"))</f>
        <v/>
      </c>
      <c r="I627" s="28">
        <f>IF(AND(A627="",B627="",C627="",E627="",F627=""),"",IF(AND(E627&lt;&gt;"",F627&lt;&gt;""),"Nur Einnahme ODER Ausgabe",IF(A627="","Datum fehlt",IF(NOT(ISNUMBER(A627)),"Datum prüfen",IF(YEAR(A627)&lt;&gt;$C$5,"Datum nicht im Jahr "&amp;$C$5,IF(A627&lt;MAX(A$8:A626),"Datum früher als eine Zeile davor",IF(AND(E627="",F627=""),"Betrag fehlt",IF(G627&lt;0,"Bestand unter null – Einnahme vergessen?",IF(B627="","Beleg-Nr. fehlt","")))))))))</f>
        <v/>
      </c>
    </row>
    <row r="628">
      <c r="A628" s="23" t="n"/>
      <c r="B628" s="24" t="n"/>
      <c r="C628" s="24" t="n"/>
      <c r="D628" s="24" t="n"/>
      <c r="E628" s="25" t="n"/>
      <c r="F628" s="25" t="n"/>
      <c r="G628" s="26">
        <f>IF(AND(E628="",F628=""),"",$C$6+SUM(E$9:E628)-SUM(F$9:F628))</f>
        <v/>
      </c>
      <c r="H628" s="27">
        <f>IF(A628="","",IFERROR(CHOOSE(MONTH(A628),"01 Januar","02 Februar","03 März","04 April","05 Mai","06 Juni","07 Juli","08 August","09 September","10 Oktober","11 November","12 Dezember"),"Datum prüfen"))</f>
        <v/>
      </c>
      <c r="I628" s="28">
        <f>IF(AND(A628="",B628="",C628="",E628="",F628=""),"",IF(AND(E628&lt;&gt;"",F628&lt;&gt;""),"Nur Einnahme ODER Ausgabe",IF(A628="","Datum fehlt",IF(NOT(ISNUMBER(A628)),"Datum prüfen",IF(YEAR(A628)&lt;&gt;$C$5,"Datum nicht im Jahr "&amp;$C$5,IF(A628&lt;MAX(A$8:A627),"Datum früher als eine Zeile davor",IF(AND(E628="",F628=""),"Betrag fehlt",IF(G628&lt;0,"Bestand unter null – Einnahme vergessen?",IF(B628="","Beleg-Nr. fehlt","")))))))))</f>
        <v/>
      </c>
    </row>
    <row r="629">
      <c r="A629" s="23" t="n"/>
      <c r="B629" s="24" t="n"/>
      <c r="C629" s="24" t="n"/>
      <c r="D629" s="24" t="n"/>
      <c r="E629" s="25" t="n"/>
      <c r="F629" s="25" t="n"/>
      <c r="G629" s="26">
        <f>IF(AND(E629="",F629=""),"",$C$6+SUM(E$9:E629)-SUM(F$9:F629))</f>
        <v/>
      </c>
      <c r="H629" s="27">
        <f>IF(A629="","",IFERROR(CHOOSE(MONTH(A629),"01 Januar","02 Februar","03 März","04 April","05 Mai","06 Juni","07 Juli","08 August","09 September","10 Oktober","11 November","12 Dezember"),"Datum prüfen"))</f>
        <v/>
      </c>
      <c r="I629" s="28">
        <f>IF(AND(A629="",B629="",C629="",E629="",F629=""),"",IF(AND(E629&lt;&gt;"",F629&lt;&gt;""),"Nur Einnahme ODER Ausgabe",IF(A629="","Datum fehlt",IF(NOT(ISNUMBER(A629)),"Datum prüfen",IF(YEAR(A629)&lt;&gt;$C$5,"Datum nicht im Jahr "&amp;$C$5,IF(A629&lt;MAX(A$8:A628),"Datum früher als eine Zeile davor",IF(AND(E629="",F629=""),"Betrag fehlt",IF(G629&lt;0,"Bestand unter null – Einnahme vergessen?",IF(B629="","Beleg-Nr. fehlt","")))))))))</f>
        <v/>
      </c>
    </row>
    <row r="630">
      <c r="A630" s="23" t="n"/>
      <c r="B630" s="24" t="n"/>
      <c r="C630" s="24" t="n"/>
      <c r="D630" s="24" t="n"/>
      <c r="E630" s="25" t="n"/>
      <c r="F630" s="25" t="n"/>
      <c r="G630" s="26">
        <f>IF(AND(E630="",F630=""),"",$C$6+SUM(E$9:E630)-SUM(F$9:F630))</f>
        <v/>
      </c>
      <c r="H630" s="27">
        <f>IF(A630="","",IFERROR(CHOOSE(MONTH(A630),"01 Januar","02 Februar","03 März","04 April","05 Mai","06 Juni","07 Juli","08 August","09 September","10 Oktober","11 November","12 Dezember"),"Datum prüfen"))</f>
        <v/>
      </c>
      <c r="I630" s="28">
        <f>IF(AND(A630="",B630="",C630="",E630="",F630=""),"",IF(AND(E630&lt;&gt;"",F630&lt;&gt;""),"Nur Einnahme ODER Ausgabe",IF(A630="","Datum fehlt",IF(NOT(ISNUMBER(A630)),"Datum prüfen",IF(YEAR(A630)&lt;&gt;$C$5,"Datum nicht im Jahr "&amp;$C$5,IF(A630&lt;MAX(A$8:A629),"Datum früher als eine Zeile davor",IF(AND(E630="",F630=""),"Betrag fehlt",IF(G630&lt;0,"Bestand unter null – Einnahme vergessen?",IF(B630="","Beleg-Nr. fehlt","")))))))))</f>
        <v/>
      </c>
    </row>
    <row r="631">
      <c r="A631" s="23" t="n"/>
      <c r="B631" s="24" t="n"/>
      <c r="C631" s="24" t="n"/>
      <c r="D631" s="24" t="n"/>
      <c r="E631" s="25" t="n"/>
      <c r="F631" s="25" t="n"/>
      <c r="G631" s="26">
        <f>IF(AND(E631="",F631=""),"",$C$6+SUM(E$9:E631)-SUM(F$9:F631))</f>
        <v/>
      </c>
      <c r="H631" s="27">
        <f>IF(A631="","",IFERROR(CHOOSE(MONTH(A631),"01 Januar","02 Februar","03 März","04 April","05 Mai","06 Juni","07 Juli","08 August","09 September","10 Oktober","11 November","12 Dezember"),"Datum prüfen"))</f>
        <v/>
      </c>
      <c r="I631" s="28">
        <f>IF(AND(A631="",B631="",C631="",E631="",F631=""),"",IF(AND(E631&lt;&gt;"",F631&lt;&gt;""),"Nur Einnahme ODER Ausgabe",IF(A631="","Datum fehlt",IF(NOT(ISNUMBER(A631)),"Datum prüfen",IF(YEAR(A631)&lt;&gt;$C$5,"Datum nicht im Jahr "&amp;$C$5,IF(A631&lt;MAX(A$8:A630),"Datum früher als eine Zeile davor",IF(AND(E631="",F631=""),"Betrag fehlt",IF(G631&lt;0,"Bestand unter null – Einnahme vergessen?",IF(B631="","Beleg-Nr. fehlt","")))))))))</f>
        <v/>
      </c>
    </row>
    <row r="632">
      <c r="A632" s="23" t="n"/>
      <c r="B632" s="24" t="n"/>
      <c r="C632" s="24" t="n"/>
      <c r="D632" s="24" t="n"/>
      <c r="E632" s="25" t="n"/>
      <c r="F632" s="25" t="n"/>
      <c r="G632" s="26">
        <f>IF(AND(E632="",F632=""),"",$C$6+SUM(E$9:E632)-SUM(F$9:F632))</f>
        <v/>
      </c>
      <c r="H632" s="27">
        <f>IF(A632="","",IFERROR(CHOOSE(MONTH(A632),"01 Januar","02 Februar","03 März","04 April","05 Mai","06 Juni","07 Juli","08 August","09 September","10 Oktober","11 November","12 Dezember"),"Datum prüfen"))</f>
        <v/>
      </c>
      <c r="I632" s="28">
        <f>IF(AND(A632="",B632="",C632="",E632="",F632=""),"",IF(AND(E632&lt;&gt;"",F632&lt;&gt;""),"Nur Einnahme ODER Ausgabe",IF(A632="","Datum fehlt",IF(NOT(ISNUMBER(A632)),"Datum prüfen",IF(YEAR(A632)&lt;&gt;$C$5,"Datum nicht im Jahr "&amp;$C$5,IF(A632&lt;MAX(A$8:A631),"Datum früher als eine Zeile davor",IF(AND(E632="",F632=""),"Betrag fehlt",IF(G632&lt;0,"Bestand unter null – Einnahme vergessen?",IF(B632="","Beleg-Nr. fehlt","")))))))))</f>
        <v/>
      </c>
    </row>
    <row r="633">
      <c r="A633" s="23" t="n"/>
      <c r="B633" s="24" t="n"/>
      <c r="C633" s="24" t="n"/>
      <c r="D633" s="24" t="n"/>
      <c r="E633" s="25" t="n"/>
      <c r="F633" s="25" t="n"/>
      <c r="G633" s="26">
        <f>IF(AND(E633="",F633=""),"",$C$6+SUM(E$9:E633)-SUM(F$9:F633))</f>
        <v/>
      </c>
      <c r="H633" s="27">
        <f>IF(A633="","",IFERROR(CHOOSE(MONTH(A633),"01 Januar","02 Februar","03 März","04 April","05 Mai","06 Juni","07 Juli","08 August","09 September","10 Oktober","11 November","12 Dezember"),"Datum prüfen"))</f>
        <v/>
      </c>
      <c r="I633" s="28">
        <f>IF(AND(A633="",B633="",C633="",E633="",F633=""),"",IF(AND(E633&lt;&gt;"",F633&lt;&gt;""),"Nur Einnahme ODER Ausgabe",IF(A633="","Datum fehlt",IF(NOT(ISNUMBER(A633)),"Datum prüfen",IF(YEAR(A633)&lt;&gt;$C$5,"Datum nicht im Jahr "&amp;$C$5,IF(A633&lt;MAX(A$8:A632),"Datum früher als eine Zeile davor",IF(AND(E633="",F633=""),"Betrag fehlt",IF(G633&lt;0,"Bestand unter null – Einnahme vergessen?",IF(B633="","Beleg-Nr. fehlt","")))))))))</f>
        <v/>
      </c>
    </row>
    <row r="634">
      <c r="A634" s="23" t="n"/>
      <c r="B634" s="24" t="n"/>
      <c r="C634" s="24" t="n"/>
      <c r="D634" s="24" t="n"/>
      <c r="E634" s="25" t="n"/>
      <c r="F634" s="25" t="n"/>
      <c r="G634" s="26">
        <f>IF(AND(E634="",F634=""),"",$C$6+SUM(E$9:E634)-SUM(F$9:F634))</f>
        <v/>
      </c>
      <c r="H634" s="27">
        <f>IF(A634="","",IFERROR(CHOOSE(MONTH(A634),"01 Januar","02 Februar","03 März","04 April","05 Mai","06 Juni","07 Juli","08 August","09 September","10 Oktober","11 November","12 Dezember"),"Datum prüfen"))</f>
        <v/>
      </c>
      <c r="I634" s="28">
        <f>IF(AND(A634="",B634="",C634="",E634="",F634=""),"",IF(AND(E634&lt;&gt;"",F634&lt;&gt;""),"Nur Einnahme ODER Ausgabe",IF(A634="","Datum fehlt",IF(NOT(ISNUMBER(A634)),"Datum prüfen",IF(YEAR(A634)&lt;&gt;$C$5,"Datum nicht im Jahr "&amp;$C$5,IF(A634&lt;MAX(A$8:A633),"Datum früher als eine Zeile davor",IF(AND(E634="",F634=""),"Betrag fehlt",IF(G634&lt;0,"Bestand unter null – Einnahme vergessen?",IF(B634="","Beleg-Nr. fehlt","")))))))))</f>
        <v/>
      </c>
    </row>
    <row r="635">
      <c r="A635" s="23" t="n"/>
      <c r="B635" s="24" t="n"/>
      <c r="C635" s="24" t="n"/>
      <c r="D635" s="24" t="n"/>
      <c r="E635" s="25" t="n"/>
      <c r="F635" s="25" t="n"/>
      <c r="G635" s="26">
        <f>IF(AND(E635="",F635=""),"",$C$6+SUM(E$9:E635)-SUM(F$9:F635))</f>
        <v/>
      </c>
      <c r="H635" s="27">
        <f>IF(A635="","",IFERROR(CHOOSE(MONTH(A635),"01 Januar","02 Februar","03 März","04 April","05 Mai","06 Juni","07 Juli","08 August","09 September","10 Oktober","11 November","12 Dezember"),"Datum prüfen"))</f>
        <v/>
      </c>
      <c r="I635" s="28">
        <f>IF(AND(A635="",B635="",C635="",E635="",F635=""),"",IF(AND(E635&lt;&gt;"",F635&lt;&gt;""),"Nur Einnahme ODER Ausgabe",IF(A635="","Datum fehlt",IF(NOT(ISNUMBER(A635)),"Datum prüfen",IF(YEAR(A635)&lt;&gt;$C$5,"Datum nicht im Jahr "&amp;$C$5,IF(A635&lt;MAX(A$8:A634),"Datum früher als eine Zeile davor",IF(AND(E635="",F635=""),"Betrag fehlt",IF(G635&lt;0,"Bestand unter null – Einnahme vergessen?",IF(B635="","Beleg-Nr. fehlt","")))))))))</f>
        <v/>
      </c>
    </row>
    <row r="636">
      <c r="A636" s="23" t="n"/>
      <c r="B636" s="24" t="n"/>
      <c r="C636" s="24" t="n"/>
      <c r="D636" s="24" t="n"/>
      <c r="E636" s="25" t="n"/>
      <c r="F636" s="25" t="n"/>
      <c r="G636" s="26">
        <f>IF(AND(E636="",F636=""),"",$C$6+SUM(E$9:E636)-SUM(F$9:F636))</f>
        <v/>
      </c>
      <c r="H636" s="27">
        <f>IF(A636="","",IFERROR(CHOOSE(MONTH(A636),"01 Januar","02 Februar","03 März","04 April","05 Mai","06 Juni","07 Juli","08 August","09 September","10 Oktober","11 November","12 Dezember"),"Datum prüfen"))</f>
        <v/>
      </c>
      <c r="I636" s="28">
        <f>IF(AND(A636="",B636="",C636="",E636="",F636=""),"",IF(AND(E636&lt;&gt;"",F636&lt;&gt;""),"Nur Einnahme ODER Ausgabe",IF(A636="","Datum fehlt",IF(NOT(ISNUMBER(A636)),"Datum prüfen",IF(YEAR(A636)&lt;&gt;$C$5,"Datum nicht im Jahr "&amp;$C$5,IF(A636&lt;MAX(A$8:A635),"Datum früher als eine Zeile davor",IF(AND(E636="",F636=""),"Betrag fehlt",IF(G636&lt;0,"Bestand unter null – Einnahme vergessen?",IF(B636="","Beleg-Nr. fehlt","")))))))))</f>
        <v/>
      </c>
    </row>
    <row r="637">
      <c r="A637" s="23" t="n"/>
      <c r="B637" s="24" t="n"/>
      <c r="C637" s="24" t="n"/>
      <c r="D637" s="24" t="n"/>
      <c r="E637" s="25" t="n"/>
      <c r="F637" s="25" t="n"/>
      <c r="G637" s="26">
        <f>IF(AND(E637="",F637=""),"",$C$6+SUM(E$9:E637)-SUM(F$9:F637))</f>
        <v/>
      </c>
      <c r="H637" s="27">
        <f>IF(A637="","",IFERROR(CHOOSE(MONTH(A637),"01 Januar","02 Februar","03 März","04 April","05 Mai","06 Juni","07 Juli","08 August","09 September","10 Oktober","11 November","12 Dezember"),"Datum prüfen"))</f>
        <v/>
      </c>
      <c r="I637" s="28">
        <f>IF(AND(A637="",B637="",C637="",E637="",F637=""),"",IF(AND(E637&lt;&gt;"",F637&lt;&gt;""),"Nur Einnahme ODER Ausgabe",IF(A637="","Datum fehlt",IF(NOT(ISNUMBER(A637)),"Datum prüfen",IF(YEAR(A637)&lt;&gt;$C$5,"Datum nicht im Jahr "&amp;$C$5,IF(A637&lt;MAX(A$8:A636),"Datum früher als eine Zeile davor",IF(AND(E637="",F637=""),"Betrag fehlt",IF(G637&lt;0,"Bestand unter null – Einnahme vergessen?",IF(B637="","Beleg-Nr. fehlt","")))))))))</f>
        <v/>
      </c>
    </row>
    <row r="638">
      <c r="A638" s="23" t="n"/>
      <c r="B638" s="24" t="n"/>
      <c r="C638" s="24" t="n"/>
      <c r="D638" s="24" t="n"/>
      <c r="E638" s="25" t="n"/>
      <c r="F638" s="25" t="n"/>
      <c r="G638" s="26">
        <f>IF(AND(E638="",F638=""),"",$C$6+SUM(E$9:E638)-SUM(F$9:F638))</f>
        <v/>
      </c>
      <c r="H638" s="27">
        <f>IF(A638="","",IFERROR(CHOOSE(MONTH(A638),"01 Januar","02 Februar","03 März","04 April","05 Mai","06 Juni","07 Juli","08 August","09 September","10 Oktober","11 November","12 Dezember"),"Datum prüfen"))</f>
        <v/>
      </c>
      <c r="I638" s="28">
        <f>IF(AND(A638="",B638="",C638="",E638="",F638=""),"",IF(AND(E638&lt;&gt;"",F638&lt;&gt;""),"Nur Einnahme ODER Ausgabe",IF(A638="","Datum fehlt",IF(NOT(ISNUMBER(A638)),"Datum prüfen",IF(YEAR(A638)&lt;&gt;$C$5,"Datum nicht im Jahr "&amp;$C$5,IF(A638&lt;MAX(A$8:A637),"Datum früher als eine Zeile davor",IF(AND(E638="",F638=""),"Betrag fehlt",IF(G638&lt;0,"Bestand unter null – Einnahme vergessen?",IF(B638="","Beleg-Nr. fehlt","")))))))))</f>
        <v/>
      </c>
    </row>
    <row r="639">
      <c r="A639" s="23" t="n"/>
      <c r="B639" s="24" t="n"/>
      <c r="C639" s="24" t="n"/>
      <c r="D639" s="24" t="n"/>
      <c r="E639" s="25" t="n"/>
      <c r="F639" s="25" t="n"/>
      <c r="G639" s="26">
        <f>IF(AND(E639="",F639=""),"",$C$6+SUM(E$9:E639)-SUM(F$9:F639))</f>
        <v/>
      </c>
      <c r="H639" s="27">
        <f>IF(A639="","",IFERROR(CHOOSE(MONTH(A639),"01 Januar","02 Februar","03 März","04 April","05 Mai","06 Juni","07 Juli","08 August","09 September","10 Oktober","11 November","12 Dezember"),"Datum prüfen"))</f>
        <v/>
      </c>
      <c r="I639" s="28">
        <f>IF(AND(A639="",B639="",C639="",E639="",F639=""),"",IF(AND(E639&lt;&gt;"",F639&lt;&gt;""),"Nur Einnahme ODER Ausgabe",IF(A639="","Datum fehlt",IF(NOT(ISNUMBER(A639)),"Datum prüfen",IF(YEAR(A639)&lt;&gt;$C$5,"Datum nicht im Jahr "&amp;$C$5,IF(A639&lt;MAX(A$8:A638),"Datum früher als eine Zeile davor",IF(AND(E639="",F639=""),"Betrag fehlt",IF(G639&lt;0,"Bestand unter null – Einnahme vergessen?",IF(B639="","Beleg-Nr. fehlt","")))))))))</f>
        <v/>
      </c>
    </row>
    <row r="640">
      <c r="A640" s="23" t="n"/>
      <c r="B640" s="24" t="n"/>
      <c r="C640" s="24" t="n"/>
      <c r="D640" s="24" t="n"/>
      <c r="E640" s="25" t="n"/>
      <c r="F640" s="25" t="n"/>
      <c r="G640" s="26">
        <f>IF(AND(E640="",F640=""),"",$C$6+SUM(E$9:E640)-SUM(F$9:F640))</f>
        <v/>
      </c>
      <c r="H640" s="27">
        <f>IF(A640="","",IFERROR(CHOOSE(MONTH(A640),"01 Januar","02 Februar","03 März","04 April","05 Mai","06 Juni","07 Juli","08 August","09 September","10 Oktober","11 November","12 Dezember"),"Datum prüfen"))</f>
        <v/>
      </c>
      <c r="I640" s="28">
        <f>IF(AND(A640="",B640="",C640="",E640="",F640=""),"",IF(AND(E640&lt;&gt;"",F640&lt;&gt;""),"Nur Einnahme ODER Ausgabe",IF(A640="","Datum fehlt",IF(NOT(ISNUMBER(A640)),"Datum prüfen",IF(YEAR(A640)&lt;&gt;$C$5,"Datum nicht im Jahr "&amp;$C$5,IF(A640&lt;MAX(A$8:A639),"Datum früher als eine Zeile davor",IF(AND(E640="",F640=""),"Betrag fehlt",IF(G640&lt;0,"Bestand unter null – Einnahme vergessen?",IF(B640="","Beleg-Nr. fehlt","")))))))))</f>
        <v/>
      </c>
    </row>
    <row r="641">
      <c r="A641" s="23" t="n"/>
      <c r="B641" s="24" t="n"/>
      <c r="C641" s="24" t="n"/>
      <c r="D641" s="24" t="n"/>
      <c r="E641" s="25" t="n"/>
      <c r="F641" s="25" t="n"/>
      <c r="G641" s="26">
        <f>IF(AND(E641="",F641=""),"",$C$6+SUM(E$9:E641)-SUM(F$9:F641))</f>
        <v/>
      </c>
      <c r="H641" s="27">
        <f>IF(A641="","",IFERROR(CHOOSE(MONTH(A641),"01 Januar","02 Februar","03 März","04 April","05 Mai","06 Juni","07 Juli","08 August","09 September","10 Oktober","11 November","12 Dezember"),"Datum prüfen"))</f>
        <v/>
      </c>
      <c r="I641" s="28">
        <f>IF(AND(A641="",B641="",C641="",E641="",F641=""),"",IF(AND(E641&lt;&gt;"",F641&lt;&gt;""),"Nur Einnahme ODER Ausgabe",IF(A641="","Datum fehlt",IF(NOT(ISNUMBER(A641)),"Datum prüfen",IF(YEAR(A641)&lt;&gt;$C$5,"Datum nicht im Jahr "&amp;$C$5,IF(A641&lt;MAX(A$8:A640),"Datum früher als eine Zeile davor",IF(AND(E641="",F641=""),"Betrag fehlt",IF(G641&lt;0,"Bestand unter null – Einnahme vergessen?",IF(B641="","Beleg-Nr. fehlt","")))))))))</f>
        <v/>
      </c>
    </row>
    <row r="642">
      <c r="A642" s="23" t="n"/>
      <c r="B642" s="24" t="n"/>
      <c r="C642" s="24" t="n"/>
      <c r="D642" s="24" t="n"/>
      <c r="E642" s="25" t="n"/>
      <c r="F642" s="25" t="n"/>
      <c r="G642" s="26">
        <f>IF(AND(E642="",F642=""),"",$C$6+SUM(E$9:E642)-SUM(F$9:F642))</f>
        <v/>
      </c>
      <c r="H642" s="27">
        <f>IF(A642="","",IFERROR(CHOOSE(MONTH(A642),"01 Januar","02 Februar","03 März","04 April","05 Mai","06 Juni","07 Juli","08 August","09 September","10 Oktober","11 November","12 Dezember"),"Datum prüfen"))</f>
        <v/>
      </c>
      <c r="I642" s="28">
        <f>IF(AND(A642="",B642="",C642="",E642="",F642=""),"",IF(AND(E642&lt;&gt;"",F642&lt;&gt;""),"Nur Einnahme ODER Ausgabe",IF(A642="","Datum fehlt",IF(NOT(ISNUMBER(A642)),"Datum prüfen",IF(YEAR(A642)&lt;&gt;$C$5,"Datum nicht im Jahr "&amp;$C$5,IF(A642&lt;MAX(A$8:A641),"Datum früher als eine Zeile davor",IF(AND(E642="",F642=""),"Betrag fehlt",IF(G642&lt;0,"Bestand unter null – Einnahme vergessen?",IF(B642="","Beleg-Nr. fehlt","")))))))))</f>
        <v/>
      </c>
    </row>
    <row r="643">
      <c r="A643" s="23" t="n"/>
      <c r="B643" s="24" t="n"/>
      <c r="C643" s="24" t="n"/>
      <c r="D643" s="24" t="n"/>
      <c r="E643" s="25" t="n"/>
      <c r="F643" s="25" t="n"/>
      <c r="G643" s="26">
        <f>IF(AND(E643="",F643=""),"",$C$6+SUM(E$9:E643)-SUM(F$9:F643))</f>
        <v/>
      </c>
      <c r="H643" s="27">
        <f>IF(A643="","",IFERROR(CHOOSE(MONTH(A643),"01 Januar","02 Februar","03 März","04 April","05 Mai","06 Juni","07 Juli","08 August","09 September","10 Oktober","11 November","12 Dezember"),"Datum prüfen"))</f>
        <v/>
      </c>
      <c r="I643" s="28">
        <f>IF(AND(A643="",B643="",C643="",E643="",F643=""),"",IF(AND(E643&lt;&gt;"",F643&lt;&gt;""),"Nur Einnahme ODER Ausgabe",IF(A643="","Datum fehlt",IF(NOT(ISNUMBER(A643)),"Datum prüfen",IF(YEAR(A643)&lt;&gt;$C$5,"Datum nicht im Jahr "&amp;$C$5,IF(A643&lt;MAX(A$8:A642),"Datum früher als eine Zeile davor",IF(AND(E643="",F643=""),"Betrag fehlt",IF(G643&lt;0,"Bestand unter null – Einnahme vergessen?",IF(B643="","Beleg-Nr. fehlt","")))))))))</f>
        <v/>
      </c>
    </row>
    <row r="644">
      <c r="A644" s="23" t="n"/>
      <c r="B644" s="24" t="n"/>
      <c r="C644" s="24" t="n"/>
      <c r="D644" s="24" t="n"/>
      <c r="E644" s="25" t="n"/>
      <c r="F644" s="25" t="n"/>
      <c r="G644" s="26">
        <f>IF(AND(E644="",F644=""),"",$C$6+SUM(E$9:E644)-SUM(F$9:F644))</f>
        <v/>
      </c>
      <c r="H644" s="27">
        <f>IF(A644="","",IFERROR(CHOOSE(MONTH(A644),"01 Januar","02 Februar","03 März","04 April","05 Mai","06 Juni","07 Juli","08 August","09 September","10 Oktober","11 November","12 Dezember"),"Datum prüfen"))</f>
        <v/>
      </c>
      <c r="I644" s="28">
        <f>IF(AND(A644="",B644="",C644="",E644="",F644=""),"",IF(AND(E644&lt;&gt;"",F644&lt;&gt;""),"Nur Einnahme ODER Ausgabe",IF(A644="","Datum fehlt",IF(NOT(ISNUMBER(A644)),"Datum prüfen",IF(YEAR(A644)&lt;&gt;$C$5,"Datum nicht im Jahr "&amp;$C$5,IF(A644&lt;MAX(A$8:A643),"Datum früher als eine Zeile davor",IF(AND(E644="",F644=""),"Betrag fehlt",IF(G644&lt;0,"Bestand unter null – Einnahme vergessen?",IF(B644="","Beleg-Nr. fehlt","")))))))))</f>
        <v/>
      </c>
    </row>
    <row r="645">
      <c r="A645" s="23" t="n"/>
      <c r="B645" s="24" t="n"/>
      <c r="C645" s="24" t="n"/>
      <c r="D645" s="24" t="n"/>
      <c r="E645" s="25" t="n"/>
      <c r="F645" s="25" t="n"/>
      <c r="G645" s="26">
        <f>IF(AND(E645="",F645=""),"",$C$6+SUM(E$9:E645)-SUM(F$9:F645))</f>
        <v/>
      </c>
      <c r="H645" s="27">
        <f>IF(A645="","",IFERROR(CHOOSE(MONTH(A645),"01 Januar","02 Februar","03 März","04 April","05 Mai","06 Juni","07 Juli","08 August","09 September","10 Oktober","11 November","12 Dezember"),"Datum prüfen"))</f>
        <v/>
      </c>
      <c r="I645" s="28">
        <f>IF(AND(A645="",B645="",C645="",E645="",F645=""),"",IF(AND(E645&lt;&gt;"",F645&lt;&gt;""),"Nur Einnahme ODER Ausgabe",IF(A645="","Datum fehlt",IF(NOT(ISNUMBER(A645)),"Datum prüfen",IF(YEAR(A645)&lt;&gt;$C$5,"Datum nicht im Jahr "&amp;$C$5,IF(A645&lt;MAX(A$8:A644),"Datum früher als eine Zeile davor",IF(AND(E645="",F645=""),"Betrag fehlt",IF(G645&lt;0,"Bestand unter null – Einnahme vergessen?",IF(B645="","Beleg-Nr. fehlt","")))))))))</f>
        <v/>
      </c>
    </row>
    <row r="646">
      <c r="A646" s="23" t="n"/>
      <c r="B646" s="24" t="n"/>
      <c r="C646" s="24" t="n"/>
      <c r="D646" s="24" t="n"/>
      <c r="E646" s="25" t="n"/>
      <c r="F646" s="25" t="n"/>
      <c r="G646" s="26">
        <f>IF(AND(E646="",F646=""),"",$C$6+SUM(E$9:E646)-SUM(F$9:F646))</f>
        <v/>
      </c>
      <c r="H646" s="27">
        <f>IF(A646="","",IFERROR(CHOOSE(MONTH(A646),"01 Januar","02 Februar","03 März","04 April","05 Mai","06 Juni","07 Juli","08 August","09 September","10 Oktober","11 November","12 Dezember"),"Datum prüfen"))</f>
        <v/>
      </c>
      <c r="I646" s="28">
        <f>IF(AND(A646="",B646="",C646="",E646="",F646=""),"",IF(AND(E646&lt;&gt;"",F646&lt;&gt;""),"Nur Einnahme ODER Ausgabe",IF(A646="","Datum fehlt",IF(NOT(ISNUMBER(A646)),"Datum prüfen",IF(YEAR(A646)&lt;&gt;$C$5,"Datum nicht im Jahr "&amp;$C$5,IF(A646&lt;MAX(A$8:A645),"Datum früher als eine Zeile davor",IF(AND(E646="",F646=""),"Betrag fehlt",IF(G646&lt;0,"Bestand unter null – Einnahme vergessen?",IF(B646="","Beleg-Nr. fehlt","")))))))))</f>
        <v/>
      </c>
    </row>
    <row r="647">
      <c r="A647" s="23" t="n"/>
      <c r="B647" s="24" t="n"/>
      <c r="C647" s="24" t="n"/>
      <c r="D647" s="24" t="n"/>
      <c r="E647" s="25" t="n"/>
      <c r="F647" s="25" t="n"/>
      <c r="G647" s="26">
        <f>IF(AND(E647="",F647=""),"",$C$6+SUM(E$9:E647)-SUM(F$9:F647))</f>
        <v/>
      </c>
      <c r="H647" s="27">
        <f>IF(A647="","",IFERROR(CHOOSE(MONTH(A647),"01 Januar","02 Februar","03 März","04 April","05 Mai","06 Juni","07 Juli","08 August","09 September","10 Oktober","11 November","12 Dezember"),"Datum prüfen"))</f>
        <v/>
      </c>
      <c r="I647" s="28">
        <f>IF(AND(A647="",B647="",C647="",E647="",F647=""),"",IF(AND(E647&lt;&gt;"",F647&lt;&gt;""),"Nur Einnahme ODER Ausgabe",IF(A647="","Datum fehlt",IF(NOT(ISNUMBER(A647)),"Datum prüfen",IF(YEAR(A647)&lt;&gt;$C$5,"Datum nicht im Jahr "&amp;$C$5,IF(A647&lt;MAX(A$8:A646),"Datum früher als eine Zeile davor",IF(AND(E647="",F647=""),"Betrag fehlt",IF(G647&lt;0,"Bestand unter null – Einnahme vergessen?",IF(B647="","Beleg-Nr. fehlt","")))))))))</f>
        <v/>
      </c>
    </row>
    <row r="648">
      <c r="A648" s="23" t="n"/>
      <c r="B648" s="24" t="n"/>
      <c r="C648" s="24" t="n"/>
      <c r="D648" s="24" t="n"/>
      <c r="E648" s="25" t="n"/>
      <c r="F648" s="25" t="n"/>
      <c r="G648" s="26">
        <f>IF(AND(E648="",F648=""),"",$C$6+SUM(E$9:E648)-SUM(F$9:F648))</f>
        <v/>
      </c>
      <c r="H648" s="27">
        <f>IF(A648="","",IFERROR(CHOOSE(MONTH(A648),"01 Januar","02 Februar","03 März","04 April","05 Mai","06 Juni","07 Juli","08 August","09 September","10 Oktober","11 November","12 Dezember"),"Datum prüfen"))</f>
        <v/>
      </c>
      <c r="I648" s="28">
        <f>IF(AND(A648="",B648="",C648="",E648="",F648=""),"",IF(AND(E648&lt;&gt;"",F648&lt;&gt;""),"Nur Einnahme ODER Ausgabe",IF(A648="","Datum fehlt",IF(NOT(ISNUMBER(A648)),"Datum prüfen",IF(YEAR(A648)&lt;&gt;$C$5,"Datum nicht im Jahr "&amp;$C$5,IF(A648&lt;MAX(A$8:A647),"Datum früher als eine Zeile davor",IF(AND(E648="",F648=""),"Betrag fehlt",IF(G648&lt;0,"Bestand unter null – Einnahme vergessen?",IF(B648="","Beleg-Nr. fehlt","")))))))))</f>
        <v/>
      </c>
    </row>
    <row r="649">
      <c r="A649" s="23" t="n"/>
      <c r="B649" s="24" t="n"/>
      <c r="C649" s="24" t="n"/>
      <c r="D649" s="24" t="n"/>
      <c r="E649" s="25" t="n"/>
      <c r="F649" s="25" t="n"/>
      <c r="G649" s="26">
        <f>IF(AND(E649="",F649=""),"",$C$6+SUM(E$9:E649)-SUM(F$9:F649))</f>
        <v/>
      </c>
      <c r="H649" s="27">
        <f>IF(A649="","",IFERROR(CHOOSE(MONTH(A649),"01 Januar","02 Februar","03 März","04 April","05 Mai","06 Juni","07 Juli","08 August","09 September","10 Oktober","11 November","12 Dezember"),"Datum prüfen"))</f>
        <v/>
      </c>
      <c r="I649" s="28">
        <f>IF(AND(A649="",B649="",C649="",E649="",F649=""),"",IF(AND(E649&lt;&gt;"",F649&lt;&gt;""),"Nur Einnahme ODER Ausgabe",IF(A649="","Datum fehlt",IF(NOT(ISNUMBER(A649)),"Datum prüfen",IF(YEAR(A649)&lt;&gt;$C$5,"Datum nicht im Jahr "&amp;$C$5,IF(A649&lt;MAX(A$8:A648),"Datum früher als eine Zeile davor",IF(AND(E649="",F649=""),"Betrag fehlt",IF(G649&lt;0,"Bestand unter null – Einnahme vergessen?",IF(B649="","Beleg-Nr. fehlt","")))))))))</f>
        <v/>
      </c>
    </row>
    <row r="650">
      <c r="A650" s="23" t="n"/>
      <c r="B650" s="24" t="n"/>
      <c r="C650" s="24" t="n"/>
      <c r="D650" s="24" t="n"/>
      <c r="E650" s="25" t="n"/>
      <c r="F650" s="25" t="n"/>
      <c r="G650" s="26">
        <f>IF(AND(E650="",F650=""),"",$C$6+SUM(E$9:E650)-SUM(F$9:F650))</f>
        <v/>
      </c>
      <c r="H650" s="27">
        <f>IF(A650="","",IFERROR(CHOOSE(MONTH(A650),"01 Januar","02 Februar","03 März","04 April","05 Mai","06 Juni","07 Juli","08 August","09 September","10 Oktober","11 November","12 Dezember"),"Datum prüfen"))</f>
        <v/>
      </c>
      <c r="I650" s="28">
        <f>IF(AND(A650="",B650="",C650="",E650="",F650=""),"",IF(AND(E650&lt;&gt;"",F650&lt;&gt;""),"Nur Einnahme ODER Ausgabe",IF(A650="","Datum fehlt",IF(NOT(ISNUMBER(A650)),"Datum prüfen",IF(YEAR(A650)&lt;&gt;$C$5,"Datum nicht im Jahr "&amp;$C$5,IF(A650&lt;MAX(A$8:A649),"Datum früher als eine Zeile davor",IF(AND(E650="",F650=""),"Betrag fehlt",IF(G650&lt;0,"Bestand unter null – Einnahme vergessen?",IF(B650="","Beleg-Nr. fehlt","")))))))))</f>
        <v/>
      </c>
    </row>
    <row r="651">
      <c r="A651" s="23" t="n"/>
      <c r="B651" s="24" t="n"/>
      <c r="C651" s="24" t="n"/>
      <c r="D651" s="24" t="n"/>
      <c r="E651" s="25" t="n"/>
      <c r="F651" s="25" t="n"/>
      <c r="G651" s="26">
        <f>IF(AND(E651="",F651=""),"",$C$6+SUM(E$9:E651)-SUM(F$9:F651))</f>
        <v/>
      </c>
      <c r="H651" s="27">
        <f>IF(A651="","",IFERROR(CHOOSE(MONTH(A651),"01 Januar","02 Februar","03 März","04 April","05 Mai","06 Juni","07 Juli","08 August","09 September","10 Oktober","11 November","12 Dezember"),"Datum prüfen"))</f>
        <v/>
      </c>
      <c r="I651" s="28">
        <f>IF(AND(A651="",B651="",C651="",E651="",F651=""),"",IF(AND(E651&lt;&gt;"",F651&lt;&gt;""),"Nur Einnahme ODER Ausgabe",IF(A651="","Datum fehlt",IF(NOT(ISNUMBER(A651)),"Datum prüfen",IF(YEAR(A651)&lt;&gt;$C$5,"Datum nicht im Jahr "&amp;$C$5,IF(A651&lt;MAX(A$8:A650),"Datum früher als eine Zeile davor",IF(AND(E651="",F651=""),"Betrag fehlt",IF(G651&lt;0,"Bestand unter null – Einnahme vergessen?",IF(B651="","Beleg-Nr. fehlt","")))))))))</f>
        <v/>
      </c>
    </row>
    <row r="652">
      <c r="A652" s="23" t="n"/>
      <c r="B652" s="24" t="n"/>
      <c r="C652" s="24" t="n"/>
      <c r="D652" s="24" t="n"/>
      <c r="E652" s="25" t="n"/>
      <c r="F652" s="25" t="n"/>
      <c r="G652" s="26">
        <f>IF(AND(E652="",F652=""),"",$C$6+SUM(E$9:E652)-SUM(F$9:F652))</f>
        <v/>
      </c>
      <c r="H652" s="27">
        <f>IF(A652="","",IFERROR(CHOOSE(MONTH(A652),"01 Januar","02 Februar","03 März","04 April","05 Mai","06 Juni","07 Juli","08 August","09 September","10 Oktober","11 November","12 Dezember"),"Datum prüfen"))</f>
        <v/>
      </c>
      <c r="I652" s="28">
        <f>IF(AND(A652="",B652="",C652="",E652="",F652=""),"",IF(AND(E652&lt;&gt;"",F652&lt;&gt;""),"Nur Einnahme ODER Ausgabe",IF(A652="","Datum fehlt",IF(NOT(ISNUMBER(A652)),"Datum prüfen",IF(YEAR(A652)&lt;&gt;$C$5,"Datum nicht im Jahr "&amp;$C$5,IF(A652&lt;MAX(A$8:A651),"Datum früher als eine Zeile davor",IF(AND(E652="",F652=""),"Betrag fehlt",IF(G652&lt;0,"Bestand unter null – Einnahme vergessen?",IF(B652="","Beleg-Nr. fehlt","")))))))))</f>
        <v/>
      </c>
    </row>
    <row r="653">
      <c r="A653" s="23" t="n"/>
      <c r="B653" s="24" t="n"/>
      <c r="C653" s="24" t="n"/>
      <c r="D653" s="24" t="n"/>
      <c r="E653" s="25" t="n"/>
      <c r="F653" s="25" t="n"/>
      <c r="G653" s="26">
        <f>IF(AND(E653="",F653=""),"",$C$6+SUM(E$9:E653)-SUM(F$9:F653))</f>
        <v/>
      </c>
      <c r="H653" s="27">
        <f>IF(A653="","",IFERROR(CHOOSE(MONTH(A653),"01 Januar","02 Februar","03 März","04 April","05 Mai","06 Juni","07 Juli","08 August","09 September","10 Oktober","11 November","12 Dezember"),"Datum prüfen"))</f>
        <v/>
      </c>
      <c r="I653" s="28">
        <f>IF(AND(A653="",B653="",C653="",E653="",F653=""),"",IF(AND(E653&lt;&gt;"",F653&lt;&gt;""),"Nur Einnahme ODER Ausgabe",IF(A653="","Datum fehlt",IF(NOT(ISNUMBER(A653)),"Datum prüfen",IF(YEAR(A653)&lt;&gt;$C$5,"Datum nicht im Jahr "&amp;$C$5,IF(A653&lt;MAX(A$8:A652),"Datum früher als eine Zeile davor",IF(AND(E653="",F653=""),"Betrag fehlt",IF(G653&lt;0,"Bestand unter null – Einnahme vergessen?",IF(B653="","Beleg-Nr. fehlt","")))))))))</f>
        <v/>
      </c>
    </row>
    <row r="654">
      <c r="A654" s="23" t="n"/>
      <c r="B654" s="24" t="n"/>
      <c r="C654" s="24" t="n"/>
      <c r="D654" s="24" t="n"/>
      <c r="E654" s="25" t="n"/>
      <c r="F654" s="25" t="n"/>
      <c r="G654" s="26">
        <f>IF(AND(E654="",F654=""),"",$C$6+SUM(E$9:E654)-SUM(F$9:F654))</f>
        <v/>
      </c>
      <c r="H654" s="27">
        <f>IF(A654="","",IFERROR(CHOOSE(MONTH(A654),"01 Januar","02 Februar","03 März","04 April","05 Mai","06 Juni","07 Juli","08 August","09 September","10 Oktober","11 November","12 Dezember"),"Datum prüfen"))</f>
        <v/>
      </c>
      <c r="I654" s="28">
        <f>IF(AND(A654="",B654="",C654="",E654="",F654=""),"",IF(AND(E654&lt;&gt;"",F654&lt;&gt;""),"Nur Einnahme ODER Ausgabe",IF(A654="","Datum fehlt",IF(NOT(ISNUMBER(A654)),"Datum prüfen",IF(YEAR(A654)&lt;&gt;$C$5,"Datum nicht im Jahr "&amp;$C$5,IF(A654&lt;MAX(A$8:A653),"Datum früher als eine Zeile davor",IF(AND(E654="",F654=""),"Betrag fehlt",IF(G654&lt;0,"Bestand unter null – Einnahme vergessen?",IF(B654="","Beleg-Nr. fehlt","")))))))))</f>
        <v/>
      </c>
    </row>
    <row r="655">
      <c r="A655" s="23" t="n"/>
      <c r="B655" s="24" t="n"/>
      <c r="C655" s="24" t="n"/>
      <c r="D655" s="24" t="n"/>
      <c r="E655" s="25" t="n"/>
      <c r="F655" s="25" t="n"/>
      <c r="G655" s="26">
        <f>IF(AND(E655="",F655=""),"",$C$6+SUM(E$9:E655)-SUM(F$9:F655))</f>
        <v/>
      </c>
      <c r="H655" s="27">
        <f>IF(A655="","",IFERROR(CHOOSE(MONTH(A655),"01 Januar","02 Februar","03 März","04 April","05 Mai","06 Juni","07 Juli","08 August","09 September","10 Oktober","11 November","12 Dezember"),"Datum prüfen"))</f>
        <v/>
      </c>
      <c r="I655" s="28">
        <f>IF(AND(A655="",B655="",C655="",E655="",F655=""),"",IF(AND(E655&lt;&gt;"",F655&lt;&gt;""),"Nur Einnahme ODER Ausgabe",IF(A655="","Datum fehlt",IF(NOT(ISNUMBER(A655)),"Datum prüfen",IF(YEAR(A655)&lt;&gt;$C$5,"Datum nicht im Jahr "&amp;$C$5,IF(A655&lt;MAX(A$8:A654),"Datum früher als eine Zeile davor",IF(AND(E655="",F655=""),"Betrag fehlt",IF(G655&lt;0,"Bestand unter null – Einnahme vergessen?",IF(B655="","Beleg-Nr. fehlt","")))))))))</f>
        <v/>
      </c>
    </row>
    <row r="656">
      <c r="A656" s="23" t="n"/>
      <c r="B656" s="24" t="n"/>
      <c r="C656" s="24" t="n"/>
      <c r="D656" s="24" t="n"/>
      <c r="E656" s="25" t="n"/>
      <c r="F656" s="25" t="n"/>
      <c r="G656" s="26">
        <f>IF(AND(E656="",F656=""),"",$C$6+SUM(E$9:E656)-SUM(F$9:F656))</f>
        <v/>
      </c>
      <c r="H656" s="27">
        <f>IF(A656="","",IFERROR(CHOOSE(MONTH(A656),"01 Januar","02 Februar","03 März","04 April","05 Mai","06 Juni","07 Juli","08 August","09 September","10 Oktober","11 November","12 Dezember"),"Datum prüfen"))</f>
        <v/>
      </c>
      <c r="I656" s="28">
        <f>IF(AND(A656="",B656="",C656="",E656="",F656=""),"",IF(AND(E656&lt;&gt;"",F656&lt;&gt;""),"Nur Einnahme ODER Ausgabe",IF(A656="","Datum fehlt",IF(NOT(ISNUMBER(A656)),"Datum prüfen",IF(YEAR(A656)&lt;&gt;$C$5,"Datum nicht im Jahr "&amp;$C$5,IF(A656&lt;MAX(A$8:A655),"Datum früher als eine Zeile davor",IF(AND(E656="",F656=""),"Betrag fehlt",IF(G656&lt;0,"Bestand unter null – Einnahme vergessen?",IF(B656="","Beleg-Nr. fehlt","")))))))))</f>
        <v/>
      </c>
    </row>
    <row r="657">
      <c r="A657" s="23" t="n"/>
      <c r="B657" s="24" t="n"/>
      <c r="C657" s="24" t="n"/>
      <c r="D657" s="24" t="n"/>
      <c r="E657" s="25" t="n"/>
      <c r="F657" s="25" t="n"/>
      <c r="G657" s="26">
        <f>IF(AND(E657="",F657=""),"",$C$6+SUM(E$9:E657)-SUM(F$9:F657))</f>
        <v/>
      </c>
      <c r="H657" s="27">
        <f>IF(A657="","",IFERROR(CHOOSE(MONTH(A657),"01 Januar","02 Februar","03 März","04 April","05 Mai","06 Juni","07 Juli","08 August","09 September","10 Oktober","11 November","12 Dezember"),"Datum prüfen"))</f>
        <v/>
      </c>
      <c r="I657" s="28">
        <f>IF(AND(A657="",B657="",C657="",E657="",F657=""),"",IF(AND(E657&lt;&gt;"",F657&lt;&gt;""),"Nur Einnahme ODER Ausgabe",IF(A657="","Datum fehlt",IF(NOT(ISNUMBER(A657)),"Datum prüfen",IF(YEAR(A657)&lt;&gt;$C$5,"Datum nicht im Jahr "&amp;$C$5,IF(A657&lt;MAX(A$8:A656),"Datum früher als eine Zeile davor",IF(AND(E657="",F657=""),"Betrag fehlt",IF(G657&lt;0,"Bestand unter null – Einnahme vergessen?",IF(B657="","Beleg-Nr. fehlt","")))))))))</f>
        <v/>
      </c>
    </row>
    <row r="658">
      <c r="A658" s="23" t="n"/>
      <c r="B658" s="24" t="n"/>
      <c r="C658" s="24" t="n"/>
      <c r="D658" s="24" t="n"/>
      <c r="E658" s="25" t="n"/>
      <c r="F658" s="25" t="n"/>
      <c r="G658" s="26">
        <f>IF(AND(E658="",F658=""),"",$C$6+SUM(E$9:E658)-SUM(F$9:F658))</f>
        <v/>
      </c>
      <c r="H658" s="27">
        <f>IF(A658="","",IFERROR(CHOOSE(MONTH(A658),"01 Januar","02 Februar","03 März","04 April","05 Mai","06 Juni","07 Juli","08 August","09 September","10 Oktober","11 November","12 Dezember"),"Datum prüfen"))</f>
        <v/>
      </c>
      <c r="I658" s="28">
        <f>IF(AND(A658="",B658="",C658="",E658="",F658=""),"",IF(AND(E658&lt;&gt;"",F658&lt;&gt;""),"Nur Einnahme ODER Ausgabe",IF(A658="","Datum fehlt",IF(NOT(ISNUMBER(A658)),"Datum prüfen",IF(YEAR(A658)&lt;&gt;$C$5,"Datum nicht im Jahr "&amp;$C$5,IF(A658&lt;MAX(A$8:A657),"Datum früher als eine Zeile davor",IF(AND(E658="",F658=""),"Betrag fehlt",IF(G658&lt;0,"Bestand unter null – Einnahme vergessen?",IF(B658="","Beleg-Nr. fehlt","")))))))))</f>
        <v/>
      </c>
    </row>
    <row r="659">
      <c r="A659" s="23" t="n"/>
      <c r="B659" s="24" t="n"/>
      <c r="C659" s="24" t="n"/>
      <c r="D659" s="24" t="n"/>
      <c r="E659" s="25" t="n"/>
      <c r="F659" s="25" t="n"/>
      <c r="G659" s="26">
        <f>IF(AND(E659="",F659=""),"",$C$6+SUM(E$9:E659)-SUM(F$9:F659))</f>
        <v/>
      </c>
      <c r="H659" s="27">
        <f>IF(A659="","",IFERROR(CHOOSE(MONTH(A659),"01 Januar","02 Februar","03 März","04 April","05 Mai","06 Juni","07 Juli","08 August","09 September","10 Oktober","11 November","12 Dezember"),"Datum prüfen"))</f>
        <v/>
      </c>
      <c r="I659" s="28">
        <f>IF(AND(A659="",B659="",C659="",E659="",F659=""),"",IF(AND(E659&lt;&gt;"",F659&lt;&gt;""),"Nur Einnahme ODER Ausgabe",IF(A659="","Datum fehlt",IF(NOT(ISNUMBER(A659)),"Datum prüfen",IF(YEAR(A659)&lt;&gt;$C$5,"Datum nicht im Jahr "&amp;$C$5,IF(A659&lt;MAX(A$8:A658),"Datum früher als eine Zeile davor",IF(AND(E659="",F659=""),"Betrag fehlt",IF(G659&lt;0,"Bestand unter null – Einnahme vergessen?",IF(B659="","Beleg-Nr. fehlt","")))))))))</f>
        <v/>
      </c>
    </row>
    <row r="660">
      <c r="A660" s="23" t="n"/>
      <c r="B660" s="24" t="n"/>
      <c r="C660" s="24" t="n"/>
      <c r="D660" s="24" t="n"/>
      <c r="E660" s="25" t="n"/>
      <c r="F660" s="25" t="n"/>
      <c r="G660" s="26">
        <f>IF(AND(E660="",F660=""),"",$C$6+SUM(E$9:E660)-SUM(F$9:F660))</f>
        <v/>
      </c>
      <c r="H660" s="27">
        <f>IF(A660="","",IFERROR(CHOOSE(MONTH(A660),"01 Januar","02 Februar","03 März","04 April","05 Mai","06 Juni","07 Juli","08 August","09 September","10 Oktober","11 November","12 Dezember"),"Datum prüfen"))</f>
        <v/>
      </c>
      <c r="I660" s="28">
        <f>IF(AND(A660="",B660="",C660="",E660="",F660=""),"",IF(AND(E660&lt;&gt;"",F660&lt;&gt;""),"Nur Einnahme ODER Ausgabe",IF(A660="","Datum fehlt",IF(NOT(ISNUMBER(A660)),"Datum prüfen",IF(YEAR(A660)&lt;&gt;$C$5,"Datum nicht im Jahr "&amp;$C$5,IF(A660&lt;MAX(A$8:A659),"Datum früher als eine Zeile davor",IF(AND(E660="",F660=""),"Betrag fehlt",IF(G660&lt;0,"Bestand unter null – Einnahme vergessen?",IF(B660="","Beleg-Nr. fehlt","")))))))))</f>
        <v/>
      </c>
    </row>
    <row r="661">
      <c r="A661" s="23" t="n"/>
      <c r="B661" s="24" t="n"/>
      <c r="C661" s="24" t="n"/>
      <c r="D661" s="24" t="n"/>
      <c r="E661" s="25" t="n"/>
      <c r="F661" s="25" t="n"/>
      <c r="G661" s="26">
        <f>IF(AND(E661="",F661=""),"",$C$6+SUM(E$9:E661)-SUM(F$9:F661))</f>
        <v/>
      </c>
      <c r="H661" s="27">
        <f>IF(A661="","",IFERROR(CHOOSE(MONTH(A661),"01 Januar","02 Februar","03 März","04 April","05 Mai","06 Juni","07 Juli","08 August","09 September","10 Oktober","11 November","12 Dezember"),"Datum prüfen"))</f>
        <v/>
      </c>
      <c r="I661" s="28">
        <f>IF(AND(A661="",B661="",C661="",E661="",F661=""),"",IF(AND(E661&lt;&gt;"",F661&lt;&gt;""),"Nur Einnahme ODER Ausgabe",IF(A661="","Datum fehlt",IF(NOT(ISNUMBER(A661)),"Datum prüfen",IF(YEAR(A661)&lt;&gt;$C$5,"Datum nicht im Jahr "&amp;$C$5,IF(A661&lt;MAX(A$8:A660),"Datum früher als eine Zeile davor",IF(AND(E661="",F661=""),"Betrag fehlt",IF(G661&lt;0,"Bestand unter null – Einnahme vergessen?",IF(B661="","Beleg-Nr. fehlt","")))))))))</f>
        <v/>
      </c>
    </row>
    <row r="662">
      <c r="A662" s="23" t="n"/>
      <c r="B662" s="24" t="n"/>
      <c r="C662" s="24" t="n"/>
      <c r="D662" s="24" t="n"/>
      <c r="E662" s="25" t="n"/>
      <c r="F662" s="25" t="n"/>
      <c r="G662" s="26">
        <f>IF(AND(E662="",F662=""),"",$C$6+SUM(E$9:E662)-SUM(F$9:F662))</f>
        <v/>
      </c>
      <c r="H662" s="27">
        <f>IF(A662="","",IFERROR(CHOOSE(MONTH(A662),"01 Januar","02 Februar","03 März","04 April","05 Mai","06 Juni","07 Juli","08 August","09 September","10 Oktober","11 November","12 Dezember"),"Datum prüfen"))</f>
        <v/>
      </c>
      <c r="I662" s="28">
        <f>IF(AND(A662="",B662="",C662="",E662="",F662=""),"",IF(AND(E662&lt;&gt;"",F662&lt;&gt;""),"Nur Einnahme ODER Ausgabe",IF(A662="","Datum fehlt",IF(NOT(ISNUMBER(A662)),"Datum prüfen",IF(YEAR(A662)&lt;&gt;$C$5,"Datum nicht im Jahr "&amp;$C$5,IF(A662&lt;MAX(A$8:A661),"Datum früher als eine Zeile davor",IF(AND(E662="",F662=""),"Betrag fehlt",IF(G662&lt;0,"Bestand unter null – Einnahme vergessen?",IF(B662="","Beleg-Nr. fehlt","")))))))))</f>
        <v/>
      </c>
    </row>
    <row r="663">
      <c r="A663" s="23" t="n"/>
      <c r="B663" s="24" t="n"/>
      <c r="C663" s="24" t="n"/>
      <c r="D663" s="24" t="n"/>
      <c r="E663" s="25" t="n"/>
      <c r="F663" s="25" t="n"/>
      <c r="G663" s="26">
        <f>IF(AND(E663="",F663=""),"",$C$6+SUM(E$9:E663)-SUM(F$9:F663))</f>
        <v/>
      </c>
      <c r="H663" s="27">
        <f>IF(A663="","",IFERROR(CHOOSE(MONTH(A663),"01 Januar","02 Februar","03 März","04 April","05 Mai","06 Juni","07 Juli","08 August","09 September","10 Oktober","11 November","12 Dezember"),"Datum prüfen"))</f>
        <v/>
      </c>
      <c r="I663" s="28">
        <f>IF(AND(A663="",B663="",C663="",E663="",F663=""),"",IF(AND(E663&lt;&gt;"",F663&lt;&gt;""),"Nur Einnahme ODER Ausgabe",IF(A663="","Datum fehlt",IF(NOT(ISNUMBER(A663)),"Datum prüfen",IF(YEAR(A663)&lt;&gt;$C$5,"Datum nicht im Jahr "&amp;$C$5,IF(A663&lt;MAX(A$8:A662),"Datum früher als eine Zeile davor",IF(AND(E663="",F663=""),"Betrag fehlt",IF(G663&lt;0,"Bestand unter null – Einnahme vergessen?",IF(B663="","Beleg-Nr. fehlt","")))))))))</f>
        <v/>
      </c>
    </row>
    <row r="664">
      <c r="A664" s="23" t="n"/>
      <c r="B664" s="24" t="n"/>
      <c r="C664" s="24" t="n"/>
      <c r="D664" s="24" t="n"/>
      <c r="E664" s="25" t="n"/>
      <c r="F664" s="25" t="n"/>
      <c r="G664" s="26">
        <f>IF(AND(E664="",F664=""),"",$C$6+SUM(E$9:E664)-SUM(F$9:F664))</f>
        <v/>
      </c>
      <c r="H664" s="27">
        <f>IF(A664="","",IFERROR(CHOOSE(MONTH(A664),"01 Januar","02 Februar","03 März","04 April","05 Mai","06 Juni","07 Juli","08 August","09 September","10 Oktober","11 November","12 Dezember"),"Datum prüfen"))</f>
        <v/>
      </c>
      <c r="I664" s="28">
        <f>IF(AND(A664="",B664="",C664="",E664="",F664=""),"",IF(AND(E664&lt;&gt;"",F664&lt;&gt;""),"Nur Einnahme ODER Ausgabe",IF(A664="","Datum fehlt",IF(NOT(ISNUMBER(A664)),"Datum prüfen",IF(YEAR(A664)&lt;&gt;$C$5,"Datum nicht im Jahr "&amp;$C$5,IF(A664&lt;MAX(A$8:A663),"Datum früher als eine Zeile davor",IF(AND(E664="",F664=""),"Betrag fehlt",IF(G664&lt;0,"Bestand unter null – Einnahme vergessen?",IF(B664="","Beleg-Nr. fehlt","")))))))))</f>
        <v/>
      </c>
    </row>
    <row r="665">
      <c r="A665" s="23" t="n"/>
      <c r="B665" s="24" t="n"/>
      <c r="C665" s="24" t="n"/>
      <c r="D665" s="24" t="n"/>
      <c r="E665" s="25" t="n"/>
      <c r="F665" s="25" t="n"/>
      <c r="G665" s="26">
        <f>IF(AND(E665="",F665=""),"",$C$6+SUM(E$9:E665)-SUM(F$9:F665))</f>
        <v/>
      </c>
      <c r="H665" s="27">
        <f>IF(A665="","",IFERROR(CHOOSE(MONTH(A665),"01 Januar","02 Februar","03 März","04 April","05 Mai","06 Juni","07 Juli","08 August","09 September","10 Oktober","11 November","12 Dezember"),"Datum prüfen"))</f>
        <v/>
      </c>
      <c r="I665" s="28">
        <f>IF(AND(A665="",B665="",C665="",E665="",F665=""),"",IF(AND(E665&lt;&gt;"",F665&lt;&gt;""),"Nur Einnahme ODER Ausgabe",IF(A665="","Datum fehlt",IF(NOT(ISNUMBER(A665)),"Datum prüfen",IF(YEAR(A665)&lt;&gt;$C$5,"Datum nicht im Jahr "&amp;$C$5,IF(A665&lt;MAX(A$8:A664),"Datum früher als eine Zeile davor",IF(AND(E665="",F665=""),"Betrag fehlt",IF(G665&lt;0,"Bestand unter null – Einnahme vergessen?",IF(B665="","Beleg-Nr. fehlt","")))))))))</f>
        <v/>
      </c>
    </row>
    <row r="666">
      <c r="A666" s="23" t="n"/>
      <c r="B666" s="24" t="n"/>
      <c r="C666" s="24" t="n"/>
      <c r="D666" s="24" t="n"/>
      <c r="E666" s="25" t="n"/>
      <c r="F666" s="25" t="n"/>
      <c r="G666" s="26">
        <f>IF(AND(E666="",F666=""),"",$C$6+SUM(E$9:E666)-SUM(F$9:F666))</f>
        <v/>
      </c>
      <c r="H666" s="27">
        <f>IF(A666="","",IFERROR(CHOOSE(MONTH(A666),"01 Januar","02 Februar","03 März","04 April","05 Mai","06 Juni","07 Juli","08 August","09 September","10 Oktober","11 November","12 Dezember"),"Datum prüfen"))</f>
        <v/>
      </c>
      <c r="I666" s="28">
        <f>IF(AND(A666="",B666="",C666="",E666="",F666=""),"",IF(AND(E666&lt;&gt;"",F666&lt;&gt;""),"Nur Einnahme ODER Ausgabe",IF(A666="","Datum fehlt",IF(NOT(ISNUMBER(A666)),"Datum prüfen",IF(YEAR(A666)&lt;&gt;$C$5,"Datum nicht im Jahr "&amp;$C$5,IF(A666&lt;MAX(A$8:A665),"Datum früher als eine Zeile davor",IF(AND(E666="",F666=""),"Betrag fehlt",IF(G666&lt;0,"Bestand unter null – Einnahme vergessen?",IF(B666="","Beleg-Nr. fehlt","")))))))))</f>
        <v/>
      </c>
    </row>
    <row r="667">
      <c r="A667" s="23" t="n"/>
      <c r="B667" s="24" t="n"/>
      <c r="C667" s="24" t="n"/>
      <c r="D667" s="24" t="n"/>
      <c r="E667" s="25" t="n"/>
      <c r="F667" s="25" t="n"/>
      <c r="G667" s="26">
        <f>IF(AND(E667="",F667=""),"",$C$6+SUM(E$9:E667)-SUM(F$9:F667))</f>
        <v/>
      </c>
      <c r="H667" s="27">
        <f>IF(A667="","",IFERROR(CHOOSE(MONTH(A667),"01 Januar","02 Februar","03 März","04 April","05 Mai","06 Juni","07 Juli","08 August","09 September","10 Oktober","11 November","12 Dezember"),"Datum prüfen"))</f>
        <v/>
      </c>
      <c r="I667" s="28">
        <f>IF(AND(A667="",B667="",C667="",E667="",F667=""),"",IF(AND(E667&lt;&gt;"",F667&lt;&gt;""),"Nur Einnahme ODER Ausgabe",IF(A667="","Datum fehlt",IF(NOT(ISNUMBER(A667)),"Datum prüfen",IF(YEAR(A667)&lt;&gt;$C$5,"Datum nicht im Jahr "&amp;$C$5,IF(A667&lt;MAX(A$8:A666),"Datum früher als eine Zeile davor",IF(AND(E667="",F667=""),"Betrag fehlt",IF(G667&lt;0,"Bestand unter null – Einnahme vergessen?",IF(B667="","Beleg-Nr. fehlt","")))))))))</f>
        <v/>
      </c>
    </row>
    <row r="668">
      <c r="A668" s="23" t="n"/>
      <c r="B668" s="24" t="n"/>
      <c r="C668" s="24" t="n"/>
      <c r="D668" s="24" t="n"/>
      <c r="E668" s="25" t="n"/>
      <c r="F668" s="25" t="n"/>
      <c r="G668" s="26">
        <f>IF(AND(E668="",F668=""),"",$C$6+SUM(E$9:E668)-SUM(F$9:F668))</f>
        <v/>
      </c>
      <c r="H668" s="27">
        <f>IF(A668="","",IFERROR(CHOOSE(MONTH(A668),"01 Januar","02 Februar","03 März","04 April","05 Mai","06 Juni","07 Juli","08 August","09 September","10 Oktober","11 November","12 Dezember"),"Datum prüfen"))</f>
        <v/>
      </c>
      <c r="I668" s="28">
        <f>IF(AND(A668="",B668="",C668="",E668="",F668=""),"",IF(AND(E668&lt;&gt;"",F668&lt;&gt;""),"Nur Einnahme ODER Ausgabe",IF(A668="","Datum fehlt",IF(NOT(ISNUMBER(A668)),"Datum prüfen",IF(YEAR(A668)&lt;&gt;$C$5,"Datum nicht im Jahr "&amp;$C$5,IF(A668&lt;MAX(A$8:A667),"Datum früher als eine Zeile davor",IF(AND(E668="",F668=""),"Betrag fehlt",IF(G668&lt;0,"Bestand unter null – Einnahme vergessen?",IF(B668="","Beleg-Nr. fehlt","")))))))))</f>
        <v/>
      </c>
    </row>
    <row r="669">
      <c r="A669" s="23" t="n"/>
      <c r="B669" s="24" t="n"/>
      <c r="C669" s="24" t="n"/>
      <c r="D669" s="24" t="n"/>
      <c r="E669" s="25" t="n"/>
      <c r="F669" s="25" t="n"/>
      <c r="G669" s="26">
        <f>IF(AND(E669="",F669=""),"",$C$6+SUM(E$9:E669)-SUM(F$9:F669))</f>
        <v/>
      </c>
      <c r="H669" s="27">
        <f>IF(A669="","",IFERROR(CHOOSE(MONTH(A669),"01 Januar","02 Februar","03 März","04 April","05 Mai","06 Juni","07 Juli","08 August","09 September","10 Oktober","11 November","12 Dezember"),"Datum prüfen"))</f>
        <v/>
      </c>
      <c r="I669" s="28">
        <f>IF(AND(A669="",B669="",C669="",E669="",F669=""),"",IF(AND(E669&lt;&gt;"",F669&lt;&gt;""),"Nur Einnahme ODER Ausgabe",IF(A669="","Datum fehlt",IF(NOT(ISNUMBER(A669)),"Datum prüfen",IF(YEAR(A669)&lt;&gt;$C$5,"Datum nicht im Jahr "&amp;$C$5,IF(A669&lt;MAX(A$8:A668),"Datum früher als eine Zeile davor",IF(AND(E669="",F669=""),"Betrag fehlt",IF(G669&lt;0,"Bestand unter null – Einnahme vergessen?",IF(B669="","Beleg-Nr. fehlt","")))))))))</f>
        <v/>
      </c>
    </row>
    <row r="670">
      <c r="A670" s="23" t="n"/>
      <c r="B670" s="24" t="n"/>
      <c r="C670" s="24" t="n"/>
      <c r="D670" s="24" t="n"/>
      <c r="E670" s="25" t="n"/>
      <c r="F670" s="25" t="n"/>
      <c r="G670" s="26">
        <f>IF(AND(E670="",F670=""),"",$C$6+SUM(E$9:E670)-SUM(F$9:F670))</f>
        <v/>
      </c>
      <c r="H670" s="27">
        <f>IF(A670="","",IFERROR(CHOOSE(MONTH(A670),"01 Januar","02 Februar","03 März","04 April","05 Mai","06 Juni","07 Juli","08 August","09 September","10 Oktober","11 November","12 Dezember"),"Datum prüfen"))</f>
        <v/>
      </c>
      <c r="I670" s="28">
        <f>IF(AND(A670="",B670="",C670="",E670="",F670=""),"",IF(AND(E670&lt;&gt;"",F670&lt;&gt;""),"Nur Einnahme ODER Ausgabe",IF(A670="","Datum fehlt",IF(NOT(ISNUMBER(A670)),"Datum prüfen",IF(YEAR(A670)&lt;&gt;$C$5,"Datum nicht im Jahr "&amp;$C$5,IF(A670&lt;MAX(A$8:A669),"Datum früher als eine Zeile davor",IF(AND(E670="",F670=""),"Betrag fehlt",IF(G670&lt;0,"Bestand unter null – Einnahme vergessen?",IF(B670="","Beleg-Nr. fehlt","")))))))))</f>
        <v/>
      </c>
    </row>
    <row r="671">
      <c r="A671" s="23" t="n"/>
      <c r="B671" s="24" t="n"/>
      <c r="C671" s="24" t="n"/>
      <c r="D671" s="24" t="n"/>
      <c r="E671" s="25" t="n"/>
      <c r="F671" s="25" t="n"/>
      <c r="G671" s="26">
        <f>IF(AND(E671="",F671=""),"",$C$6+SUM(E$9:E671)-SUM(F$9:F671))</f>
        <v/>
      </c>
      <c r="H671" s="27">
        <f>IF(A671="","",IFERROR(CHOOSE(MONTH(A671),"01 Januar","02 Februar","03 März","04 April","05 Mai","06 Juni","07 Juli","08 August","09 September","10 Oktober","11 November","12 Dezember"),"Datum prüfen"))</f>
        <v/>
      </c>
      <c r="I671" s="28">
        <f>IF(AND(A671="",B671="",C671="",E671="",F671=""),"",IF(AND(E671&lt;&gt;"",F671&lt;&gt;""),"Nur Einnahme ODER Ausgabe",IF(A671="","Datum fehlt",IF(NOT(ISNUMBER(A671)),"Datum prüfen",IF(YEAR(A671)&lt;&gt;$C$5,"Datum nicht im Jahr "&amp;$C$5,IF(A671&lt;MAX(A$8:A670),"Datum früher als eine Zeile davor",IF(AND(E671="",F671=""),"Betrag fehlt",IF(G671&lt;0,"Bestand unter null – Einnahme vergessen?",IF(B671="","Beleg-Nr. fehlt","")))))))))</f>
        <v/>
      </c>
    </row>
    <row r="672">
      <c r="A672" s="23" t="n"/>
      <c r="B672" s="24" t="n"/>
      <c r="C672" s="24" t="n"/>
      <c r="D672" s="24" t="n"/>
      <c r="E672" s="25" t="n"/>
      <c r="F672" s="25" t="n"/>
      <c r="G672" s="26">
        <f>IF(AND(E672="",F672=""),"",$C$6+SUM(E$9:E672)-SUM(F$9:F672))</f>
        <v/>
      </c>
      <c r="H672" s="27">
        <f>IF(A672="","",IFERROR(CHOOSE(MONTH(A672),"01 Januar","02 Februar","03 März","04 April","05 Mai","06 Juni","07 Juli","08 August","09 September","10 Oktober","11 November","12 Dezember"),"Datum prüfen"))</f>
        <v/>
      </c>
      <c r="I672" s="28">
        <f>IF(AND(A672="",B672="",C672="",E672="",F672=""),"",IF(AND(E672&lt;&gt;"",F672&lt;&gt;""),"Nur Einnahme ODER Ausgabe",IF(A672="","Datum fehlt",IF(NOT(ISNUMBER(A672)),"Datum prüfen",IF(YEAR(A672)&lt;&gt;$C$5,"Datum nicht im Jahr "&amp;$C$5,IF(A672&lt;MAX(A$8:A671),"Datum früher als eine Zeile davor",IF(AND(E672="",F672=""),"Betrag fehlt",IF(G672&lt;0,"Bestand unter null – Einnahme vergessen?",IF(B672="","Beleg-Nr. fehlt","")))))))))</f>
        <v/>
      </c>
    </row>
    <row r="673">
      <c r="A673" s="23" t="n"/>
      <c r="B673" s="24" t="n"/>
      <c r="C673" s="24" t="n"/>
      <c r="D673" s="24" t="n"/>
      <c r="E673" s="25" t="n"/>
      <c r="F673" s="25" t="n"/>
      <c r="G673" s="26">
        <f>IF(AND(E673="",F673=""),"",$C$6+SUM(E$9:E673)-SUM(F$9:F673))</f>
        <v/>
      </c>
      <c r="H673" s="27">
        <f>IF(A673="","",IFERROR(CHOOSE(MONTH(A673),"01 Januar","02 Februar","03 März","04 April","05 Mai","06 Juni","07 Juli","08 August","09 September","10 Oktober","11 November","12 Dezember"),"Datum prüfen"))</f>
        <v/>
      </c>
      <c r="I673" s="28">
        <f>IF(AND(A673="",B673="",C673="",E673="",F673=""),"",IF(AND(E673&lt;&gt;"",F673&lt;&gt;""),"Nur Einnahme ODER Ausgabe",IF(A673="","Datum fehlt",IF(NOT(ISNUMBER(A673)),"Datum prüfen",IF(YEAR(A673)&lt;&gt;$C$5,"Datum nicht im Jahr "&amp;$C$5,IF(A673&lt;MAX(A$8:A672),"Datum früher als eine Zeile davor",IF(AND(E673="",F673=""),"Betrag fehlt",IF(G673&lt;0,"Bestand unter null – Einnahme vergessen?",IF(B673="","Beleg-Nr. fehlt","")))))))))</f>
        <v/>
      </c>
    </row>
    <row r="674">
      <c r="A674" s="23" t="n"/>
      <c r="B674" s="24" t="n"/>
      <c r="C674" s="24" t="n"/>
      <c r="D674" s="24" t="n"/>
      <c r="E674" s="25" t="n"/>
      <c r="F674" s="25" t="n"/>
      <c r="G674" s="26">
        <f>IF(AND(E674="",F674=""),"",$C$6+SUM(E$9:E674)-SUM(F$9:F674))</f>
        <v/>
      </c>
      <c r="H674" s="27">
        <f>IF(A674="","",IFERROR(CHOOSE(MONTH(A674),"01 Januar","02 Februar","03 März","04 April","05 Mai","06 Juni","07 Juli","08 August","09 September","10 Oktober","11 November","12 Dezember"),"Datum prüfen"))</f>
        <v/>
      </c>
      <c r="I674" s="28">
        <f>IF(AND(A674="",B674="",C674="",E674="",F674=""),"",IF(AND(E674&lt;&gt;"",F674&lt;&gt;""),"Nur Einnahme ODER Ausgabe",IF(A674="","Datum fehlt",IF(NOT(ISNUMBER(A674)),"Datum prüfen",IF(YEAR(A674)&lt;&gt;$C$5,"Datum nicht im Jahr "&amp;$C$5,IF(A674&lt;MAX(A$8:A673),"Datum früher als eine Zeile davor",IF(AND(E674="",F674=""),"Betrag fehlt",IF(G674&lt;0,"Bestand unter null – Einnahme vergessen?",IF(B674="","Beleg-Nr. fehlt","")))))))))</f>
        <v/>
      </c>
    </row>
    <row r="675">
      <c r="A675" s="23" t="n"/>
      <c r="B675" s="24" t="n"/>
      <c r="C675" s="24" t="n"/>
      <c r="D675" s="24" t="n"/>
      <c r="E675" s="25" t="n"/>
      <c r="F675" s="25" t="n"/>
      <c r="G675" s="26">
        <f>IF(AND(E675="",F675=""),"",$C$6+SUM(E$9:E675)-SUM(F$9:F675))</f>
        <v/>
      </c>
      <c r="H675" s="27">
        <f>IF(A675="","",IFERROR(CHOOSE(MONTH(A675),"01 Januar","02 Februar","03 März","04 April","05 Mai","06 Juni","07 Juli","08 August","09 September","10 Oktober","11 November","12 Dezember"),"Datum prüfen"))</f>
        <v/>
      </c>
      <c r="I675" s="28">
        <f>IF(AND(A675="",B675="",C675="",E675="",F675=""),"",IF(AND(E675&lt;&gt;"",F675&lt;&gt;""),"Nur Einnahme ODER Ausgabe",IF(A675="","Datum fehlt",IF(NOT(ISNUMBER(A675)),"Datum prüfen",IF(YEAR(A675)&lt;&gt;$C$5,"Datum nicht im Jahr "&amp;$C$5,IF(A675&lt;MAX(A$8:A674),"Datum früher als eine Zeile davor",IF(AND(E675="",F675=""),"Betrag fehlt",IF(G675&lt;0,"Bestand unter null – Einnahme vergessen?",IF(B675="","Beleg-Nr. fehlt","")))))))))</f>
        <v/>
      </c>
    </row>
    <row r="676">
      <c r="A676" s="23" t="n"/>
      <c r="B676" s="24" t="n"/>
      <c r="C676" s="24" t="n"/>
      <c r="D676" s="24" t="n"/>
      <c r="E676" s="25" t="n"/>
      <c r="F676" s="25" t="n"/>
      <c r="G676" s="26">
        <f>IF(AND(E676="",F676=""),"",$C$6+SUM(E$9:E676)-SUM(F$9:F676))</f>
        <v/>
      </c>
      <c r="H676" s="27">
        <f>IF(A676="","",IFERROR(CHOOSE(MONTH(A676),"01 Januar","02 Februar","03 März","04 April","05 Mai","06 Juni","07 Juli","08 August","09 September","10 Oktober","11 November","12 Dezember"),"Datum prüfen"))</f>
        <v/>
      </c>
      <c r="I676" s="28">
        <f>IF(AND(A676="",B676="",C676="",E676="",F676=""),"",IF(AND(E676&lt;&gt;"",F676&lt;&gt;""),"Nur Einnahme ODER Ausgabe",IF(A676="","Datum fehlt",IF(NOT(ISNUMBER(A676)),"Datum prüfen",IF(YEAR(A676)&lt;&gt;$C$5,"Datum nicht im Jahr "&amp;$C$5,IF(A676&lt;MAX(A$8:A675),"Datum früher als eine Zeile davor",IF(AND(E676="",F676=""),"Betrag fehlt",IF(G676&lt;0,"Bestand unter null – Einnahme vergessen?",IF(B676="","Beleg-Nr. fehlt","")))))))))</f>
        <v/>
      </c>
    </row>
    <row r="677">
      <c r="A677" s="23" t="n"/>
      <c r="B677" s="24" t="n"/>
      <c r="C677" s="24" t="n"/>
      <c r="D677" s="24" t="n"/>
      <c r="E677" s="25" t="n"/>
      <c r="F677" s="25" t="n"/>
      <c r="G677" s="26">
        <f>IF(AND(E677="",F677=""),"",$C$6+SUM(E$9:E677)-SUM(F$9:F677))</f>
        <v/>
      </c>
      <c r="H677" s="27">
        <f>IF(A677="","",IFERROR(CHOOSE(MONTH(A677),"01 Januar","02 Februar","03 März","04 April","05 Mai","06 Juni","07 Juli","08 August","09 September","10 Oktober","11 November","12 Dezember"),"Datum prüfen"))</f>
        <v/>
      </c>
      <c r="I677" s="28">
        <f>IF(AND(A677="",B677="",C677="",E677="",F677=""),"",IF(AND(E677&lt;&gt;"",F677&lt;&gt;""),"Nur Einnahme ODER Ausgabe",IF(A677="","Datum fehlt",IF(NOT(ISNUMBER(A677)),"Datum prüfen",IF(YEAR(A677)&lt;&gt;$C$5,"Datum nicht im Jahr "&amp;$C$5,IF(A677&lt;MAX(A$8:A676),"Datum früher als eine Zeile davor",IF(AND(E677="",F677=""),"Betrag fehlt",IF(G677&lt;0,"Bestand unter null – Einnahme vergessen?",IF(B677="","Beleg-Nr. fehlt","")))))))))</f>
        <v/>
      </c>
    </row>
    <row r="678">
      <c r="A678" s="23" t="n"/>
      <c r="B678" s="24" t="n"/>
      <c r="C678" s="24" t="n"/>
      <c r="D678" s="24" t="n"/>
      <c r="E678" s="25" t="n"/>
      <c r="F678" s="25" t="n"/>
      <c r="G678" s="26">
        <f>IF(AND(E678="",F678=""),"",$C$6+SUM(E$9:E678)-SUM(F$9:F678))</f>
        <v/>
      </c>
      <c r="H678" s="27">
        <f>IF(A678="","",IFERROR(CHOOSE(MONTH(A678),"01 Januar","02 Februar","03 März","04 April","05 Mai","06 Juni","07 Juli","08 August","09 September","10 Oktober","11 November","12 Dezember"),"Datum prüfen"))</f>
        <v/>
      </c>
      <c r="I678" s="28">
        <f>IF(AND(A678="",B678="",C678="",E678="",F678=""),"",IF(AND(E678&lt;&gt;"",F678&lt;&gt;""),"Nur Einnahme ODER Ausgabe",IF(A678="","Datum fehlt",IF(NOT(ISNUMBER(A678)),"Datum prüfen",IF(YEAR(A678)&lt;&gt;$C$5,"Datum nicht im Jahr "&amp;$C$5,IF(A678&lt;MAX(A$8:A677),"Datum früher als eine Zeile davor",IF(AND(E678="",F678=""),"Betrag fehlt",IF(G678&lt;0,"Bestand unter null – Einnahme vergessen?",IF(B678="","Beleg-Nr. fehlt","")))))))))</f>
        <v/>
      </c>
    </row>
    <row r="679">
      <c r="A679" s="23" t="n"/>
      <c r="B679" s="24" t="n"/>
      <c r="C679" s="24" t="n"/>
      <c r="D679" s="24" t="n"/>
      <c r="E679" s="25" t="n"/>
      <c r="F679" s="25" t="n"/>
      <c r="G679" s="26">
        <f>IF(AND(E679="",F679=""),"",$C$6+SUM(E$9:E679)-SUM(F$9:F679))</f>
        <v/>
      </c>
      <c r="H679" s="27">
        <f>IF(A679="","",IFERROR(CHOOSE(MONTH(A679),"01 Januar","02 Februar","03 März","04 April","05 Mai","06 Juni","07 Juli","08 August","09 September","10 Oktober","11 November","12 Dezember"),"Datum prüfen"))</f>
        <v/>
      </c>
      <c r="I679" s="28">
        <f>IF(AND(A679="",B679="",C679="",E679="",F679=""),"",IF(AND(E679&lt;&gt;"",F679&lt;&gt;""),"Nur Einnahme ODER Ausgabe",IF(A679="","Datum fehlt",IF(NOT(ISNUMBER(A679)),"Datum prüfen",IF(YEAR(A679)&lt;&gt;$C$5,"Datum nicht im Jahr "&amp;$C$5,IF(A679&lt;MAX(A$8:A678),"Datum früher als eine Zeile davor",IF(AND(E679="",F679=""),"Betrag fehlt",IF(G679&lt;0,"Bestand unter null – Einnahme vergessen?",IF(B679="","Beleg-Nr. fehlt","")))))))))</f>
        <v/>
      </c>
    </row>
    <row r="680">
      <c r="A680" s="23" t="n"/>
      <c r="B680" s="24" t="n"/>
      <c r="C680" s="24" t="n"/>
      <c r="D680" s="24" t="n"/>
      <c r="E680" s="25" t="n"/>
      <c r="F680" s="25" t="n"/>
      <c r="G680" s="26">
        <f>IF(AND(E680="",F680=""),"",$C$6+SUM(E$9:E680)-SUM(F$9:F680))</f>
        <v/>
      </c>
      <c r="H680" s="27">
        <f>IF(A680="","",IFERROR(CHOOSE(MONTH(A680),"01 Januar","02 Februar","03 März","04 April","05 Mai","06 Juni","07 Juli","08 August","09 September","10 Oktober","11 November","12 Dezember"),"Datum prüfen"))</f>
        <v/>
      </c>
      <c r="I680" s="28">
        <f>IF(AND(A680="",B680="",C680="",E680="",F680=""),"",IF(AND(E680&lt;&gt;"",F680&lt;&gt;""),"Nur Einnahme ODER Ausgabe",IF(A680="","Datum fehlt",IF(NOT(ISNUMBER(A680)),"Datum prüfen",IF(YEAR(A680)&lt;&gt;$C$5,"Datum nicht im Jahr "&amp;$C$5,IF(A680&lt;MAX(A$8:A679),"Datum früher als eine Zeile davor",IF(AND(E680="",F680=""),"Betrag fehlt",IF(G680&lt;0,"Bestand unter null – Einnahme vergessen?",IF(B680="","Beleg-Nr. fehlt","")))))))))</f>
        <v/>
      </c>
    </row>
    <row r="681">
      <c r="A681" s="23" t="n"/>
      <c r="B681" s="24" t="n"/>
      <c r="C681" s="24" t="n"/>
      <c r="D681" s="24" t="n"/>
      <c r="E681" s="25" t="n"/>
      <c r="F681" s="25" t="n"/>
      <c r="G681" s="26">
        <f>IF(AND(E681="",F681=""),"",$C$6+SUM(E$9:E681)-SUM(F$9:F681))</f>
        <v/>
      </c>
      <c r="H681" s="27">
        <f>IF(A681="","",IFERROR(CHOOSE(MONTH(A681),"01 Januar","02 Februar","03 März","04 April","05 Mai","06 Juni","07 Juli","08 August","09 September","10 Oktober","11 November","12 Dezember"),"Datum prüfen"))</f>
        <v/>
      </c>
      <c r="I681" s="28">
        <f>IF(AND(A681="",B681="",C681="",E681="",F681=""),"",IF(AND(E681&lt;&gt;"",F681&lt;&gt;""),"Nur Einnahme ODER Ausgabe",IF(A681="","Datum fehlt",IF(NOT(ISNUMBER(A681)),"Datum prüfen",IF(YEAR(A681)&lt;&gt;$C$5,"Datum nicht im Jahr "&amp;$C$5,IF(A681&lt;MAX(A$8:A680),"Datum früher als eine Zeile davor",IF(AND(E681="",F681=""),"Betrag fehlt",IF(G681&lt;0,"Bestand unter null – Einnahme vergessen?",IF(B681="","Beleg-Nr. fehlt","")))))))))</f>
        <v/>
      </c>
    </row>
    <row r="682">
      <c r="A682" s="23" t="n"/>
      <c r="B682" s="24" t="n"/>
      <c r="C682" s="24" t="n"/>
      <c r="D682" s="24" t="n"/>
      <c r="E682" s="25" t="n"/>
      <c r="F682" s="25" t="n"/>
      <c r="G682" s="26">
        <f>IF(AND(E682="",F682=""),"",$C$6+SUM(E$9:E682)-SUM(F$9:F682))</f>
        <v/>
      </c>
      <c r="H682" s="27">
        <f>IF(A682="","",IFERROR(CHOOSE(MONTH(A682),"01 Januar","02 Februar","03 März","04 April","05 Mai","06 Juni","07 Juli","08 August","09 September","10 Oktober","11 November","12 Dezember"),"Datum prüfen"))</f>
        <v/>
      </c>
      <c r="I682" s="28">
        <f>IF(AND(A682="",B682="",C682="",E682="",F682=""),"",IF(AND(E682&lt;&gt;"",F682&lt;&gt;""),"Nur Einnahme ODER Ausgabe",IF(A682="","Datum fehlt",IF(NOT(ISNUMBER(A682)),"Datum prüfen",IF(YEAR(A682)&lt;&gt;$C$5,"Datum nicht im Jahr "&amp;$C$5,IF(A682&lt;MAX(A$8:A681),"Datum früher als eine Zeile davor",IF(AND(E682="",F682=""),"Betrag fehlt",IF(G682&lt;0,"Bestand unter null – Einnahme vergessen?",IF(B682="","Beleg-Nr. fehlt","")))))))))</f>
        <v/>
      </c>
    </row>
    <row r="683">
      <c r="A683" s="23" t="n"/>
      <c r="B683" s="24" t="n"/>
      <c r="C683" s="24" t="n"/>
      <c r="D683" s="24" t="n"/>
      <c r="E683" s="25" t="n"/>
      <c r="F683" s="25" t="n"/>
      <c r="G683" s="26">
        <f>IF(AND(E683="",F683=""),"",$C$6+SUM(E$9:E683)-SUM(F$9:F683))</f>
        <v/>
      </c>
      <c r="H683" s="27">
        <f>IF(A683="","",IFERROR(CHOOSE(MONTH(A683),"01 Januar","02 Februar","03 März","04 April","05 Mai","06 Juni","07 Juli","08 August","09 September","10 Oktober","11 November","12 Dezember"),"Datum prüfen"))</f>
        <v/>
      </c>
      <c r="I683" s="28">
        <f>IF(AND(A683="",B683="",C683="",E683="",F683=""),"",IF(AND(E683&lt;&gt;"",F683&lt;&gt;""),"Nur Einnahme ODER Ausgabe",IF(A683="","Datum fehlt",IF(NOT(ISNUMBER(A683)),"Datum prüfen",IF(YEAR(A683)&lt;&gt;$C$5,"Datum nicht im Jahr "&amp;$C$5,IF(A683&lt;MAX(A$8:A682),"Datum früher als eine Zeile davor",IF(AND(E683="",F683=""),"Betrag fehlt",IF(G683&lt;0,"Bestand unter null – Einnahme vergessen?",IF(B683="","Beleg-Nr. fehlt","")))))))))</f>
        <v/>
      </c>
    </row>
    <row r="684">
      <c r="A684" s="23" t="n"/>
      <c r="B684" s="24" t="n"/>
      <c r="C684" s="24" t="n"/>
      <c r="D684" s="24" t="n"/>
      <c r="E684" s="25" t="n"/>
      <c r="F684" s="25" t="n"/>
      <c r="G684" s="26">
        <f>IF(AND(E684="",F684=""),"",$C$6+SUM(E$9:E684)-SUM(F$9:F684))</f>
        <v/>
      </c>
      <c r="H684" s="27">
        <f>IF(A684="","",IFERROR(CHOOSE(MONTH(A684),"01 Januar","02 Februar","03 März","04 April","05 Mai","06 Juni","07 Juli","08 August","09 September","10 Oktober","11 November","12 Dezember"),"Datum prüfen"))</f>
        <v/>
      </c>
      <c r="I684" s="28">
        <f>IF(AND(A684="",B684="",C684="",E684="",F684=""),"",IF(AND(E684&lt;&gt;"",F684&lt;&gt;""),"Nur Einnahme ODER Ausgabe",IF(A684="","Datum fehlt",IF(NOT(ISNUMBER(A684)),"Datum prüfen",IF(YEAR(A684)&lt;&gt;$C$5,"Datum nicht im Jahr "&amp;$C$5,IF(A684&lt;MAX(A$8:A683),"Datum früher als eine Zeile davor",IF(AND(E684="",F684=""),"Betrag fehlt",IF(G684&lt;0,"Bestand unter null – Einnahme vergessen?",IF(B684="","Beleg-Nr. fehlt","")))))))))</f>
        <v/>
      </c>
    </row>
    <row r="685">
      <c r="A685" s="23" t="n"/>
      <c r="B685" s="24" t="n"/>
      <c r="C685" s="24" t="n"/>
      <c r="D685" s="24" t="n"/>
      <c r="E685" s="25" t="n"/>
      <c r="F685" s="25" t="n"/>
      <c r="G685" s="26">
        <f>IF(AND(E685="",F685=""),"",$C$6+SUM(E$9:E685)-SUM(F$9:F685))</f>
        <v/>
      </c>
      <c r="H685" s="27">
        <f>IF(A685="","",IFERROR(CHOOSE(MONTH(A685),"01 Januar","02 Februar","03 März","04 April","05 Mai","06 Juni","07 Juli","08 August","09 September","10 Oktober","11 November","12 Dezember"),"Datum prüfen"))</f>
        <v/>
      </c>
      <c r="I685" s="28">
        <f>IF(AND(A685="",B685="",C685="",E685="",F685=""),"",IF(AND(E685&lt;&gt;"",F685&lt;&gt;""),"Nur Einnahme ODER Ausgabe",IF(A685="","Datum fehlt",IF(NOT(ISNUMBER(A685)),"Datum prüfen",IF(YEAR(A685)&lt;&gt;$C$5,"Datum nicht im Jahr "&amp;$C$5,IF(A685&lt;MAX(A$8:A684),"Datum früher als eine Zeile davor",IF(AND(E685="",F685=""),"Betrag fehlt",IF(G685&lt;0,"Bestand unter null – Einnahme vergessen?",IF(B685="","Beleg-Nr. fehlt","")))))))))</f>
        <v/>
      </c>
    </row>
    <row r="686">
      <c r="A686" s="23" t="n"/>
      <c r="B686" s="24" t="n"/>
      <c r="C686" s="24" t="n"/>
      <c r="D686" s="24" t="n"/>
      <c r="E686" s="25" t="n"/>
      <c r="F686" s="25" t="n"/>
      <c r="G686" s="26">
        <f>IF(AND(E686="",F686=""),"",$C$6+SUM(E$9:E686)-SUM(F$9:F686))</f>
        <v/>
      </c>
      <c r="H686" s="27">
        <f>IF(A686="","",IFERROR(CHOOSE(MONTH(A686),"01 Januar","02 Februar","03 März","04 April","05 Mai","06 Juni","07 Juli","08 August","09 September","10 Oktober","11 November","12 Dezember"),"Datum prüfen"))</f>
        <v/>
      </c>
      <c r="I686" s="28">
        <f>IF(AND(A686="",B686="",C686="",E686="",F686=""),"",IF(AND(E686&lt;&gt;"",F686&lt;&gt;""),"Nur Einnahme ODER Ausgabe",IF(A686="","Datum fehlt",IF(NOT(ISNUMBER(A686)),"Datum prüfen",IF(YEAR(A686)&lt;&gt;$C$5,"Datum nicht im Jahr "&amp;$C$5,IF(A686&lt;MAX(A$8:A685),"Datum früher als eine Zeile davor",IF(AND(E686="",F686=""),"Betrag fehlt",IF(G686&lt;0,"Bestand unter null – Einnahme vergessen?",IF(B686="","Beleg-Nr. fehlt","")))))))))</f>
        <v/>
      </c>
    </row>
    <row r="687">
      <c r="A687" s="23" t="n"/>
      <c r="B687" s="24" t="n"/>
      <c r="C687" s="24" t="n"/>
      <c r="D687" s="24" t="n"/>
      <c r="E687" s="25" t="n"/>
      <c r="F687" s="25" t="n"/>
      <c r="G687" s="26">
        <f>IF(AND(E687="",F687=""),"",$C$6+SUM(E$9:E687)-SUM(F$9:F687))</f>
        <v/>
      </c>
      <c r="H687" s="27">
        <f>IF(A687="","",IFERROR(CHOOSE(MONTH(A687),"01 Januar","02 Februar","03 März","04 April","05 Mai","06 Juni","07 Juli","08 August","09 September","10 Oktober","11 November","12 Dezember"),"Datum prüfen"))</f>
        <v/>
      </c>
      <c r="I687" s="28">
        <f>IF(AND(A687="",B687="",C687="",E687="",F687=""),"",IF(AND(E687&lt;&gt;"",F687&lt;&gt;""),"Nur Einnahme ODER Ausgabe",IF(A687="","Datum fehlt",IF(NOT(ISNUMBER(A687)),"Datum prüfen",IF(YEAR(A687)&lt;&gt;$C$5,"Datum nicht im Jahr "&amp;$C$5,IF(A687&lt;MAX(A$8:A686),"Datum früher als eine Zeile davor",IF(AND(E687="",F687=""),"Betrag fehlt",IF(G687&lt;0,"Bestand unter null – Einnahme vergessen?",IF(B687="","Beleg-Nr. fehlt","")))))))))</f>
        <v/>
      </c>
    </row>
    <row r="688">
      <c r="A688" s="23" t="n"/>
      <c r="B688" s="24" t="n"/>
      <c r="C688" s="24" t="n"/>
      <c r="D688" s="24" t="n"/>
      <c r="E688" s="25" t="n"/>
      <c r="F688" s="25" t="n"/>
      <c r="G688" s="26">
        <f>IF(AND(E688="",F688=""),"",$C$6+SUM(E$9:E688)-SUM(F$9:F688))</f>
        <v/>
      </c>
      <c r="H688" s="27">
        <f>IF(A688="","",IFERROR(CHOOSE(MONTH(A688),"01 Januar","02 Februar","03 März","04 April","05 Mai","06 Juni","07 Juli","08 August","09 September","10 Oktober","11 November","12 Dezember"),"Datum prüfen"))</f>
        <v/>
      </c>
      <c r="I688" s="28">
        <f>IF(AND(A688="",B688="",C688="",E688="",F688=""),"",IF(AND(E688&lt;&gt;"",F688&lt;&gt;""),"Nur Einnahme ODER Ausgabe",IF(A688="","Datum fehlt",IF(NOT(ISNUMBER(A688)),"Datum prüfen",IF(YEAR(A688)&lt;&gt;$C$5,"Datum nicht im Jahr "&amp;$C$5,IF(A688&lt;MAX(A$8:A687),"Datum früher als eine Zeile davor",IF(AND(E688="",F688=""),"Betrag fehlt",IF(G688&lt;0,"Bestand unter null – Einnahme vergessen?",IF(B688="","Beleg-Nr. fehlt","")))))))))</f>
        <v/>
      </c>
    </row>
    <row r="689">
      <c r="A689" s="23" t="n"/>
      <c r="B689" s="24" t="n"/>
      <c r="C689" s="24" t="n"/>
      <c r="D689" s="24" t="n"/>
      <c r="E689" s="25" t="n"/>
      <c r="F689" s="25" t="n"/>
      <c r="G689" s="26">
        <f>IF(AND(E689="",F689=""),"",$C$6+SUM(E$9:E689)-SUM(F$9:F689))</f>
        <v/>
      </c>
      <c r="H689" s="27">
        <f>IF(A689="","",IFERROR(CHOOSE(MONTH(A689),"01 Januar","02 Februar","03 März","04 April","05 Mai","06 Juni","07 Juli","08 August","09 September","10 Oktober","11 November","12 Dezember"),"Datum prüfen"))</f>
        <v/>
      </c>
      <c r="I689" s="28">
        <f>IF(AND(A689="",B689="",C689="",E689="",F689=""),"",IF(AND(E689&lt;&gt;"",F689&lt;&gt;""),"Nur Einnahme ODER Ausgabe",IF(A689="","Datum fehlt",IF(NOT(ISNUMBER(A689)),"Datum prüfen",IF(YEAR(A689)&lt;&gt;$C$5,"Datum nicht im Jahr "&amp;$C$5,IF(A689&lt;MAX(A$8:A688),"Datum früher als eine Zeile davor",IF(AND(E689="",F689=""),"Betrag fehlt",IF(G689&lt;0,"Bestand unter null – Einnahme vergessen?",IF(B689="","Beleg-Nr. fehlt","")))))))))</f>
        <v/>
      </c>
    </row>
    <row r="690">
      <c r="A690" s="23" t="n"/>
      <c r="B690" s="24" t="n"/>
      <c r="C690" s="24" t="n"/>
      <c r="D690" s="24" t="n"/>
      <c r="E690" s="25" t="n"/>
      <c r="F690" s="25" t="n"/>
      <c r="G690" s="26">
        <f>IF(AND(E690="",F690=""),"",$C$6+SUM(E$9:E690)-SUM(F$9:F690))</f>
        <v/>
      </c>
      <c r="H690" s="27">
        <f>IF(A690="","",IFERROR(CHOOSE(MONTH(A690),"01 Januar","02 Februar","03 März","04 April","05 Mai","06 Juni","07 Juli","08 August","09 September","10 Oktober","11 November","12 Dezember"),"Datum prüfen"))</f>
        <v/>
      </c>
      <c r="I690" s="28">
        <f>IF(AND(A690="",B690="",C690="",E690="",F690=""),"",IF(AND(E690&lt;&gt;"",F690&lt;&gt;""),"Nur Einnahme ODER Ausgabe",IF(A690="","Datum fehlt",IF(NOT(ISNUMBER(A690)),"Datum prüfen",IF(YEAR(A690)&lt;&gt;$C$5,"Datum nicht im Jahr "&amp;$C$5,IF(A690&lt;MAX(A$8:A689),"Datum früher als eine Zeile davor",IF(AND(E690="",F690=""),"Betrag fehlt",IF(G690&lt;0,"Bestand unter null – Einnahme vergessen?",IF(B690="","Beleg-Nr. fehlt","")))))))))</f>
        <v/>
      </c>
    </row>
    <row r="691">
      <c r="A691" s="23" t="n"/>
      <c r="B691" s="24" t="n"/>
      <c r="C691" s="24" t="n"/>
      <c r="D691" s="24" t="n"/>
      <c r="E691" s="25" t="n"/>
      <c r="F691" s="25" t="n"/>
      <c r="G691" s="26">
        <f>IF(AND(E691="",F691=""),"",$C$6+SUM(E$9:E691)-SUM(F$9:F691))</f>
        <v/>
      </c>
      <c r="H691" s="27">
        <f>IF(A691="","",IFERROR(CHOOSE(MONTH(A691),"01 Januar","02 Februar","03 März","04 April","05 Mai","06 Juni","07 Juli","08 August","09 September","10 Oktober","11 November","12 Dezember"),"Datum prüfen"))</f>
        <v/>
      </c>
      <c r="I691" s="28">
        <f>IF(AND(A691="",B691="",C691="",E691="",F691=""),"",IF(AND(E691&lt;&gt;"",F691&lt;&gt;""),"Nur Einnahme ODER Ausgabe",IF(A691="","Datum fehlt",IF(NOT(ISNUMBER(A691)),"Datum prüfen",IF(YEAR(A691)&lt;&gt;$C$5,"Datum nicht im Jahr "&amp;$C$5,IF(A691&lt;MAX(A$8:A690),"Datum früher als eine Zeile davor",IF(AND(E691="",F691=""),"Betrag fehlt",IF(G691&lt;0,"Bestand unter null – Einnahme vergessen?",IF(B691="","Beleg-Nr. fehlt","")))))))))</f>
        <v/>
      </c>
    </row>
    <row r="692">
      <c r="A692" s="23" t="n"/>
      <c r="B692" s="24" t="n"/>
      <c r="C692" s="24" t="n"/>
      <c r="D692" s="24" t="n"/>
      <c r="E692" s="25" t="n"/>
      <c r="F692" s="25" t="n"/>
      <c r="G692" s="26">
        <f>IF(AND(E692="",F692=""),"",$C$6+SUM(E$9:E692)-SUM(F$9:F692))</f>
        <v/>
      </c>
      <c r="H692" s="27">
        <f>IF(A692="","",IFERROR(CHOOSE(MONTH(A692),"01 Januar","02 Februar","03 März","04 April","05 Mai","06 Juni","07 Juli","08 August","09 September","10 Oktober","11 November","12 Dezember"),"Datum prüfen"))</f>
        <v/>
      </c>
      <c r="I692" s="28">
        <f>IF(AND(A692="",B692="",C692="",E692="",F692=""),"",IF(AND(E692&lt;&gt;"",F692&lt;&gt;""),"Nur Einnahme ODER Ausgabe",IF(A692="","Datum fehlt",IF(NOT(ISNUMBER(A692)),"Datum prüfen",IF(YEAR(A692)&lt;&gt;$C$5,"Datum nicht im Jahr "&amp;$C$5,IF(A692&lt;MAX(A$8:A691),"Datum früher als eine Zeile davor",IF(AND(E692="",F692=""),"Betrag fehlt",IF(G692&lt;0,"Bestand unter null – Einnahme vergessen?",IF(B692="","Beleg-Nr. fehlt","")))))))))</f>
        <v/>
      </c>
    </row>
    <row r="693">
      <c r="A693" s="23" t="n"/>
      <c r="B693" s="24" t="n"/>
      <c r="C693" s="24" t="n"/>
      <c r="D693" s="24" t="n"/>
      <c r="E693" s="25" t="n"/>
      <c r="F693" s="25" t="n"/>
      <c r="G693" s="26">
        <f>IF(AND(E693="",F693=""),"",$C$6+SUM(E$9:E693)-SUM(F$9:F693))</f>
        <v/>
      </c>
      <c r="H693" s="27">
        <f>IF(A693="","",IFERROR(CHOOSE(MONTH(A693),"01 Januar","02 Februar","03 März","04 April","05 Mai","06 Juni","07 Juli","08 August","09 September","10 Oktober","11 November","12 Dezember"),"Datum prüfen"))</f>
        <v/>
      </c>
      <c r="I693" s="28">
        <f>IF(AND(A693="",B693="",C693="",E693="",F693=""),"",IF(AND(E693&lt;&gt;"",F693&lt;&gt;""),"Nur Einnahme ODER Ausgabe",IF(A693="","Datum fehlt",IF(NOT(ISNUMBER(A693)),"Datum prüfen",IF(YEAR(A693)&lt;&gt;$C$5,"Datum nicht im Jahr "&amp;$C$5,IF(A693&lt;MAX(A$8:A692),"Datum früher als eine Zeile davor",IF(AND(E693="",F693=""),"Betrag fehlt",IF(G693&lt;0,"Bestand unter null – Einnahme vergessen?",IF(B693="","Beleg-Nr. fehlt","")))))))))</f>
        <v/>
      </c>
    </row>
    <row r="694">
      <c r="A694" s="23" t="n"/>
      <c r="B694" s="24" t="n"/>
      <c r="C694" s="24" t="n"/>
      <c r="D694" s="24" t="n"/>
      <c r="E694" s="25" t="n"/>
      <c r="F694" s="25" t="n"/>
      <c r="G694" s="26">
        <f>IF(AND(E694="",F694=""),"",$C$6+SUM(E$9:E694)-SUM(F$9:F694))</f>
        <v/>
      </c>
      <c r="H694" s="27">
        <f>IF(A694="","",IFERROR(CHOOSE(MONTH(A694),"01 Januar","02 Februar","03 März","04 April","05 Mai","06 Juni","07 Juli","08 August","09 September","10 Oktober","11 November","12 Dezember"),"Datum prüfen"))</f>
        <v/>
      </c>
      <c r="I694" s="28">
        <f>IF(AND(A694="",B694="",C694="",E694="",F694=""),"",IF(AND(E694&lt;&gt;"",F694&lt;&gt;""),"Nur Einnahme ODER Ausgabe",IF(A694="","Datum fehlt",IF(NOT(ISNUMBER(A694)),"Datum prüfen",IF(YEAR(A694)&lt;&gt;$C$5,"Datum nicht im Jahr "&amp;$C$5,IF(A694&lt;MAX(A$8:A693),"Datum früher als eine Zeile davor",IF(AND(E694="",F694=""),"Betrag fehlt",IF(G694&lt;0,"Bestand unter null – Einnahme vergessen?",IF(B694="","Beleg-Nr. fehlt","")))))))))</f>
        <v/>
      </c>
    </row>
    <row r="695">
      <c r="A695" s="23" t="n"/>
      <c r="B695" s="24" t="n"/>
      <c r="C695" s="24" t="n"/>
      <c r="D695" s="24" t="n"/>
      <c r="E695" s="25" t="n"/>
      <c r="F695" s="25" t="n"/>
      <c r="G695" s="26">
        <f>IF(AND(E695="",F695=""),"",$C$6+SUM(E$9:E695)-SUM(F$9:F695))</f>
        <v/>
      </c>
      <c r="H695" s="27">
        <f>IF(A695="","",IFERROR(CHOOSE(MONTH(A695),"01 Januar","02 Februar","03 März","04 April","05 Mai","06 Juni","07 Juli","08 August","09 September","10 Oktober","11 November","12 Dezember"),"Datum prüfen"))</f>
        <v/>
      </c>
      <c r="I695" s="28">
        <f>IF(AND(A695="",B695="",C695="",E695="",F695=""),"",IF(AND(E695&lt;&gt;"",F695&lt;&gt;""),"Nur Einnahme ODER Ausgabe",IF(A695="","Datum fehlt",IF(NOT(ISNUMBER(A695)),"Datum prüfen",IF(YEAR(A695)&lt;&gt;$C$5,"Datum nicht im Jahr "&amp;$C$5,IF(A695&lt;MAX(A$8:A694),"Datum früher als eine Zeile davor",IF(AND(E695="",F695=""),"Betrag fehlt",IF(G695&lt;0,"Bestand unter null – Einnahme vergessen?",IF(B695="","Beleg-Nr. fehlt","")))))))))</f>
        <v/>
      </c>
    </row>
    <row r="696">
      <c r="A696" s="23" t="n"/>
      <c r="B696" s="24" t="n"/>
      <c r="C696" s="24" t="n"/>
      <c r="D696" s="24" t="n"/>
      <c r="E696" s="25" t="n"/>
      <c r="F696" s="25" t="n"/>
      <c r="G696" s="26">
        <f>IF(AND(E696="",F696=""),"",$C$6+SUM(E$9:E696)-SUM(F$9:F696))</f>
        <v/>
      </c>
      <c r="H696" s="27">
        <f>IF(A696="","",IFERROR(CHOOSE(MONTH(A696),"01 Januar","02 Februar","03 März","04 April","05 Mai","06 Juni","07 Juli","08 August","09 September","10 Oktober","11 November","12 Dezember"),"Datum prüfen"))</f>
        <v/>
      </c>
      <c r="I696" s="28">
        <f>IF(AND(A696="",B696="",C696="",E696="",F696=""),"",IF(AND(E696&lt;&gt;"",F696&lt;&gt;""),"Nur Einnahme ODER Ausgabe",IF(A696="","Datum fehlt",IF(NOT(ISNUMBER(A696)),"Datum prüfen",IF(YEAR(A696)&lt;&gt;$C$5,"Datum nicht im Jahr "&amp;$C$5,IF(A696&lt;MAX(A$8:A695),"Datum früher als eine Zeile davor",IF(AND(E696="",F696=""),"Betrag fehlt",IF(G696&lt;0,"Bestand unter null – Einnahme vergessen?",IF(B696="","Beleg-Nr. fehlt","")))))))))</f>
        <v/>
      </c>
    </row>
    <row r="697">
      <c r="A697" s="23" t="n"/>
      <c r="B697" s="24" t="n"/>
      <c r="C697" s="24" t="n"/>
      <c r="D697" s="24" t="n"/>
      <c r="E697" s="25" t="n"/>
      <c r="F697" s="25" t="n"/>
      <c r="G697" s="26">
        <f>IF(AND(E697="",F697=""),"",$C$6+SUM(E$9:E697)-SUM(F$9:F697))</f>
        <v/>
      </c>
      <c r="H697" s="27">
        <f>IF(A697="","",IFERROR(CHOOSE(MONTH(A697),"01 Januar","02 Februar","03 März","04 April","05 Mai","06 Juni","07 Juli","08 August","09 September","10 Oktober","11 November","12 Dezember"),"Datum prüfen"))</f>
        <v/>
      </c>
      <c r="I697" s="28">
        <f>IF(AND(A697="",B697="",C697="",E697="",F697=""),"",IF(AND(E697&lt;&gt;"",F697&lt;&gt;""),"Nur Einnahme ODER Ausgabe",IF(A697="","Datum fehlt",IF(NOT(ISNUMBER(A697)),"Datum prüfen",IF(YEAR(A697)&lt;&gt;$C$5,"Datum nicht im Jahr "&amp;$C$5,IF(A697&lt;MAX(A$8:A696),"Datum früher als eine Zeile davor",IF(AND(E697="",F697=""),"Betrag fehlt",IF(G697&lt;0,"Bestand unter null – Einnahme vergessen?",IF(B697="","Beleg-Nr. fehlt","")))))))))</f>
        <v/>
      </c>
    </row>
    <row r="698">
      <c r="A698" s="23" t="n"/>
      <c r="B698" s="24" t="n"/>
      <c r="C698" s="24" t="n"/>
      <c r="D698" s="24" t="n"/>
      <c r="E698" s="25" t="n"/>
      <c r="F698" s="25" t="n"/>
      <c r="G698" s="26">
        <f>IF(AND(E698="",F698=""),"",$C$6+SUM(E$9:E698)-SUM(F$9:F698))</f>
        <v/>
      </c>
      <c r="H698" s="27">
        <f>IF(A698="","",IFERROR(CHOOSE(MONTH(A698),"01 Januar","02 Februar","03 März","04 April","05 Mai","06 Juni","07 Juli","08 August","09 September","10 Oktober","11 November","12 Dezember"),"Datum prüfen"))</f>
        <v/>
      </c>
      <c r="I698" s="28">
        <f>IF(AND(A698="",B698="",C698="",E698="",F698=""),"",IF(AND(E698&lt;&gt;"",F698&lt;&gt;""),"Nur Einnahme ODER Ausgabe",IF(A698="","Datum fehlt",IF(NOT(ISNUMBER(A698)),"Datum prüfen",IF(YEAR(A698)&lt;&gt;$C$5,"Datum nicht im Jahr "&amp;$C$5,IF(A698&lt;MAX(A$8:A697),"Datum früher als eine Zeile davor",IF(AND(E698="",F698=""),"Betrag fehlt",IF(G698&lt;0,"Bestand unter null – Einnahme vergessen?",IF(B698="","Beleg-Nr. fehlt","")))))))))</f>
        <v/>
      </c>
    </row>
    <row r="699">
      <c r="A699" s="23" t="n"/>
      <c r="B699" s="24" t="n"/>
      <c r="C699" s="24" t="n"/>
      <c r="D699" s="24" t="n"/>
      <c r="E699" s="25" t="n"/>
      <c r="F699" s="25" t="n"/>
      <c r="G699" s="26">
        <f>IF(AND(E699="",F699=""),"",$C$6+SUM(E$9:E699)-SUM(F$9:F699))</f>
        <v/>
      </c>
      <c r="H699" s="27">
        <f>IF(A699="","",IFERROR(CHOOSE(MONTH(A699),"01 Januar","02 Februar","03 März","04 April","05 Mai","06 Juni","07 Juli","08 August","09 September","10 Oktober","11 November","12 Dezember"),"Datum prüfen"))</f>
        <v/>
      </c>
      <c r="I699" s="28">
        <f>IF(AND(A699="",B699="",C699="",E699="",F699=""),"",IF(AND(E699&lt;&gt;"",F699&lt;&gt;""),"Nur Einnahme ODER Ausgabe",IF(A699="","Datum fehlt",IF(NOT(ISNUMBER(A699)),"Datum prüfen",IF(YEAR(A699)&lt;&gt;$C$5,"Datum nicht im Jahr "&amp;$C$5,IF(A699&lt;MAX(A$8:A698),"Datum früher als eine Zeile davor",IF(AND(E699="",F699=""),"Betrag fehlt",IF(G699&lt;0,"Bestand unter null – Einnahme vergessen?",IF(B699="","Beleg-Nr. fehlt","")))))))))</f>
        <v/>
      </c>
    </row>
    <row r="700">
      <c r="A700" s="23" t="n"/>
      <c r="B700" s="24" t="n"/>
      <c r="C700" s="24" t="n"/>
      <c r="D700" s="24" t="n"/>
      <c r="E700" s="25" t="n"/>
      <c r="F700" s="25" t="n"/>
      <c r="G700" s="26">
        <f>IF(AND(E700="",F700=""),"",$C$6+SUM(E$9:E700)-SUM(F$9:F700))</f>
        <v/>
      </c>
      <c r="H700" s="27">
        <f>IF(A700="","",IFERROR(CHOOSE(MONTH(A700),"01 Januar","02 Februar","03 März","04 April","05 Mai","06 Juni","07 Juli","08 August","09 September","10 Oktober","11 November","12 Dezember"),"Datum prüfen"))</f>
        <v/>
      </c>
      <c r="I700" s="28">
        <f>IF(AND(A700="",B700="",C700="",E700="",F700=""),"",IF(AND(E700&lt;&gt;"",F700&lt;&gt;""),"Nur Einnahme ODER Ausgabe",IF(A700="","Datum fehlt",IF(NOT(ISNUMBER(A700)),"Datum prüfen",IF(YEAR(A700)&lt;&gt;$C$5,"Datum nicht im Jahr "&amp;$C$5,IF(A700&lt;MAX(A$8:A699),"Datum früher als eine Zeile davor",IF(AND(E700="",F700=""),"Betrag fehlt",IF(G700&lt;0,"Bestand unter null – Einnahme vergessen?",IF(B700="","Beleg-Nr. fehlt","")))))))))</f>
        <v/>
      </c>
    </row>
    <row r="701">
      <c r="A701" s="23" t="n"/>
      <c r="B701" s="24" t="n"/>
      <c r="C701" s="24" t="n"/>
      <c r="D701" s="24" t="n"/>
      <c r="E701" s="25" t="n"/>
      <c r="F701" s="25" t="n"/>
      <c r="G701" s="26">
        <f>IF(AND(E701="",F701=""),"",$C$6+SUM(E$9:E701)-SUM(F$9:F701))</f>
        <v/>
      </c>
      <c r="H701" s="27">
        <f>IF(A701="","",IFERROR(CHOOSE(MONTH(A701),"01 Januar","02 Februar","03 März","04 April","05 Mai","06 Juni","07 Juli","08 August","09 September","10 Oktober","11 November","12 Dezember"),"Datum prüfen"))</f>
        <v/>
      </c>
      <c r="I701" s="28">
        <f>IF(AND(A701="",B701="",C701="",E701="",F701=""),"",IF(AND(E701&lt;&gt;"",F701&lt;&gt;""),"Nur Einnahme ODER Ausgabe",IF(A701="","Datum fehlt",IF(NOT(ISNUMBER(A701)),"Datum prüfen",IF(YEAR(A701)&lt;&gt;$C$5,"Datum nicht im Jahr "&amp;$C$5,IF(A701&lt;MAX(A$8:A700),"Datum früher als eine Zeile davor",IF(AND(E701="",F701=""),"Betrag fehlt",IF(G701&lt;0,"Bestand unter null – Einnahme vergessen?",IF(B701="","Beleg-Nr. fehlt","")))))))))</f>
        <v/>
      </c>
    </row>
    <row r="702">
      <c r="A702" s="23" t="n"/>
      <c r="B702" s="24" t="n"/>
      <c r="C702" s="24" t="n"/>
      <c r="D702" s="24" t="n"/>
      <c r="E702" s="25" t="n"/>
      <c r="F702" s="25" t="n"/>
      <c r="G702" s="26">
        <f>IF(AND(E702="",F702=""),"",$C$6+SUM(E$9:E702)-SUM(F$9:F702))</f>
        <v/>
      </c>
      <c r="H702" s="27">
        <f>IF(A702="","",IFERROR(CHOOSE(MONTH(A702),"01 Januar","02 Februar","03 März","04 April","05 Mai","06 Juni","07 Juli","08 August","09 September","10 Oktober","11 November","12 Dezember"),"Datum prüfen"))</f>
        <v/>
      </c>
      <c r="I702" s="28">
        <f>IF(AND(A702="",B702="",C702="",E702="",F702=""),"",IF(AND(E702&lt;&gt;"",F702&lt;&gt;""),"Nur Einnahme ODER Ausgabe",IF(A702="","Datum fehlt",IF(NOT(ISNUMBER(A702)),"Datum prüfen",IF(YEAR(A702)&lt;&gt;$C$5,"Datum nicht im Jahr "&amp;$C$5,IF(A702&lt;MAX(A$8:A701),"Datum früher als eine Zeile davor",IF(AND(E702="",F702=""),"Betrag fehlt",IF(G702&lt;0,"Bestand unter null – Einnahme vergessen?",IF(B702="","Beleg-Nr. fehlt","")))))))))</f>
        <v/>
      </c>
    </row>
    <row r="703">
      <c r="A703" s="23" t="n"/>
      <c r="B703" s="24" t="n"/>
      <c r="C703" s="24" t="n"/>
      <c r="D703" s="24" t="n"/>
      <c r="E703" s="25" t="n"/>
      <c r="F703" s="25" t="n"/>
      <c r="G703" s="26">
        <f>IF(AND(E703="",F703=""),"",$C$6+SUM(E$9:E703)-SUM(F$9:F703))</f>
        <v/>
      </c>
      <c r="H703" s="27">
        <f>IF(A703="","",IFERROR(CHOOSE(MONTH(A703),"01 Januar","02 Februar","03 März","04 April","05 Mai","06 Juni","07 Juli","08 August","09 September","10 Oktober","11 November","12 Dezember"),"Datum prüfen"))</f>
        <v/>
      </c>
      <c r="I703" s="28">
        <f>IF(AND(A703="",B703="",C703="",E703="",F703=""),"",IF(AND(E703&lt;&gt;"",F703&lt;&gt;""),"Nur Einnahme ODER Ausgabe",IF(A703="","Datum fehlt",IF(NOT(ISNUMBER(A703)),"Datum prüfen",IF(YEAR(A703)&lt;&gt;$C$5,"Datum nicht im Jahr "&amp;$C$5,IF(A703&lt;MAX(A$8:A702),"Datum früher als eine Zeile davor",IF(AND(E703="",F703=""),"Betrag fehlt",IF(G703&lt;0,"Bestand unter null – Einnahme vergessen?",IF(B703="","Beleg-Nr. fehlt","")))))))))</f>
        <v/>
      </c>
    </row>
    <row r="704">
      <c r="A704" s="23" t="n"/>
      <c r="B704" s="24" t="n"/>
      <c r="C704" s="24" t="n"/>
      <c r="D704" s="24" t="n"/>
      <c r="E704" s="25" t="n"/>
      <c r="F704" s="25" t="n"/>
      <c r="G704" s="26">
        <f>IF(AND(E704="",F704=""),"",$C$6+SUM(E$9:E704)-SUM(F$9:F704))</f>
        <v/>
      </c>
      <c r="H704" s="27">
        <f>IF(A704="","",IFERROR(CHOOSE(MONTH(A704),"01 Januar","02 Februar","03 März","04 April","05 Mai","06 Juni","07 Juli","08 August","09 September","10 Oktober","11 November","12 Dezember"),"Datum prüfen"))</f>
        <v/>
      </c>
      <c r="I704" s="28">
        <f>IF(AND(A704="",B704="",C704="",E704="",F704=""),"",IF(AND(E704&lt;&gt;"",F704&lt;&gt;""),"Nur Einnahme ODER Ausgabe",IF(A704="","Datum fehlt",IF(NOT(ISNUMBER(A704)),"Datum prüfen",IF(YEAR(A704)&lt;&gt;$C$5,"Datum nicht im Jahr "&amp;$C$5,IF(A704&lt;MAX(A$8:A703),"Datum früher als eine Zeile davor",IF(AND(E704="",F704=""),"Betrag fehlt",IF(G704&lt;0,"Bestand unter null – Einnahme vergessen?",IF(B704="","Beleg-Nr. fehlt","")))))))))</f>
        <v/>
      </c>
    </row>
    <row r="705">
      <c r="A705" s="23" t="n"/>
      <c r="B705" s="24" t="n"/>
      <c r="C705" s="24" t="n"/>
      <c r="D705" s="24" t="n"/>
      <c r="E705" s="25" t="n"/>
      <c r="F705" s="25" t="n"/>
      <c r="G705" s="26">
        <f>IF(AND(E705="",F705=""),"",$C$6+SUM(E$9:E705)-SUM(F$9:F705))</f>
        <v/>
      </c>
      <c r="H705" s="27">
        <f>IF(A705="","",IFERROR(CHOOSE(MONTH(A705),"01 Januar","02 Februar","03 März","04 April","05 Mai","06 Juni","07 Juli","08 August","09 September","10 Oktober","11 November","12 Dezember"),"Datum prüfen"))</f>
        <v/>
      </c>
      <c r="I705" s="28">
        <f>IF(AND(A705="",B705="",C705="",E705="",F705=""),"",IF(AND(E705&lt;&gt;"",F705&lt;&gt;""),"Nur Einnahme ODER Ausgabe",IF(A705="","Datum fehlt",IF(NOT(ISNUMBER(A705)),"Datum prüfen",IF(YEAR(A705)&lt;&gt;$C$5,"Datum nicht im Jahr "&amp;$C$5,IF(A705&lt;MAX(A$8:A704),"Datum früher als eine Zeile davor",IF(AND(E705="",F705=""),"Betrag fehlt",IF(G705&lt;0,"Bestand unter null – Einnahme vergessen?",IF(B705="","Beleg-Nr. fehlt","")))))))))</f>
        <v/>
      </c>
    </row>
    <row r="706">
      <c r="A706" s="23" t="n"/>
      <c r="B706" s="24" t="n"/>
      <c r="C706" s="24" t="n"/>
      <c r="D706" s="24" t="n"/>
      <c r="E706" s="25" t="n"/>
      <c r="F706" s="25" t="n"/>
      <c r="G706" s="26">
        <f>IF(AND(E706="",F706=""),"",$C$6+SUM(E$9:E706)-SUM(F$9:F706))</f>
        <v/>
      </c>
      <c r="H706" s="27">
        <f>IF(A706="","",IFERROR(CHOOSE(MONTH(A706),"01 Januar","02 Februar","03 März","04 April","05 Mai","06 Juni","07 Juli","08 August","09 September","10 Oktober","11 November","12 Dezember"),"Datum prüfen"))</f>
        <v/>
      </c>
      <c r="I706" s="28">
        <f>IF(AND(A706="",B706="",C706="",E706="",F706=""),"",IF(AND(E706&lt;&gt;"",F706&lt;&gt;""),"Nur Einnahme ODER Ausgabe",IF(A706="","Datum fehlt",IF(NOT(ISNUMBER(A706)),"Datum prüfen",IF(YEAR(A706)&lt;&gt;$C$5,"Datum nicht im Jahr "&amp;$C$5,IF(A706&lt;MAX(A$8:A705),"Datum früher als eine Zeile davor",IF(AND(E706="",F706=""),"Betrag fehlt",IF(G706&lt;0,"Bestand unter null – Einnahme vergessen?",IF(B706="","Beleg-Nr. fehlt","")))))))))</f>
        <v/>
      </c>
    </row>
    <row r="707">
      <c r="A707" s="23" t="n"/>
      <c r="B707" s="24" t="n"/>
      <c r="C707" s="24" t="n"/>
      <c r="D707" s="24" t="n"/>
      <c r="E707" s="25" t="n"/>
      <c r="F707" s="25" t="n"/>
      <c r="G707" s="26">
        <f>IF(AND(E707="",F707=""),"",$C$6+SUM(E$9:E707)-SUM(F$9:F707))</f>
        <v/>
      </c>
      <c r="H707" s="27">
        <f>IF(A707="","",IFERROR(CHOOSE(MONTH(A707),"01 Januar","02 Februar","03 März","04 April","05 Mai","06 Juni","07 Juli","08 August","09 September","10 Oktober","11 November","12 Dezember"),"Datum prüfen"))</f>
        <v/>
      </c>
      <c r="I707" s="28">
        <f>IF(AND(A707="",B707="",C707="",E707="",F707=""),"",IF(AND(E707&lt;&gt;"",F707&lt;&gt;""),"Nur Einnahme ODER Ausgabe",IF(A707="","Datum fehlt",IF(NOT(ISNUMBER(A707)),"Datum prüfen",IF(YEAR(A707)&lt;&gt;$C$5,"Datum nicht im Jahr "&amp;$C$5,IF(A707&lt;MAX(A$8:A706),"Datum früher als eine Zeile davor",IF(AND(E707="",F707=""),"Betrag fehlt",IF(G707&lt;0,"Bestand unter null – Einnahme vergessen?",IF(B707="","Beleg-Nr. fehlt","")))))))))</f>
        <v/>
      </c>
    </row>
    <row r="708">
      <c r="A708" s="23" t="n"/>
      <c r="B708" s="24" t="n"/>
      <c r="C708" s="24" t="n"/>
      <c r="D708" s="24" t="n"/>
      <c r="E708" s="25" t="n"/>
      <c r="F708" s="25" t="n"/>
      <c r="G708" s="26">
        <f>IF(AND(E708="",F708=""),"",$C$6+SUM(E$9:E708)-SUM(F$9:F708))</f>
        <v/>
      </c>
      <c r="H708" s="27">
        <f>IF(A708="","",IFERROR(CHOOSE(MONTH(A708),"01 Januar","02 Februar","03 März","04 April","05 Mai","06 Juni","07 Juli","08 August","09 September","10 Oktober","11 November","12 Dezember"),"Datum prüfen"))</f>
        <v/>
      </c>
      <c r="I708" s="28">
        <f>IF(AND(A708="",B708="",C708="",E708="",F708=""),"",IF(AND(E708&lt;&gt;"",F708&lt;&gt;""),"Nur Einnahme ODER Ausgabe",IF(A708="","Datum fehlt",IF(NOT(ISNUMBER(A708)),"Datum prüfen",IF(YEAR(A708)&lt;&gt;$C$5,"Datum nicht im Jahr "&amp;$C$5,IF(A708&lt;MAX(A$8:A707),"Datum früher als eine Zeile davor",IF(AND(E708="",F708=""),"Betrag fehlt",IF(G708&lt;0,"Bestand unter null – Einnahme vergessen?",IF(B708="","Beleg-Nr. fehlt","")))))))))</f>
        <v/>
      </c>
    </row>
    <row r="709">
      <c r="A709" s="23" t="n"/>
      <c r="B709" s="24" t="n"/>
      <c r="C709" s="24" t="n"/>
      <c r="D709" s="24" t="n"/>
      <c r="E709" s="25" t="n"/>
      <c r="F709" s="25" t="n"/>
      <c r="G709" s="26">
        <f>IF(AND(E709="",F709=""),"",$C$6+SUM(E$9:E709)-SUM(F$9:F709))</f>
        <v/>
      </c>
      <c r="H709" s="27">
        <f>IF(A709="","",IFERROR(CHOOSE(MONTH(A709),"01 Januar","02 Februar","03 März","04 April","05 Mai","06 Juni","07 Juli","08 August","09 September","10 Oktober","11 November","12 Dezember"),"Datum prüfen"))</f>
        <v/>
      </c>
      <c r="I709" s="28">
        <f>IF(AND(A709="",B709="",C709="",E709="",F709=""),"",IF(AND(E709&lt;&gt;"",F709&lt;&gt;""),"Nur Einnahme ODER Ausgabe",IF(A709="","Datum fehlt",IF(NOT(ISNUMBER(A709)),"Datum prüfen",IF(YEAR(A709)&lt;&gt;$C$5,"Datum nicht im Jahr "&amp;$C$5,IF(A709&lt;MAX(A$8:A708),"Datum früher als eine Zeile davor",IF(AND(E709="",F709=""),"Betrag fehlt",IF(G709&lt;0,"Bestand unter null – Einnahme vergessen?",IF(B709="","Beleg-Nr. fehlt","")))))))))</f>
        <v/>
      </c>
    </row>
    <row r="710">
      <c r="A710" s="23" t="n"/>
      <c r="B710" s="24" t="n"/>
      <c r="C710" s="24" t="n"/>
      <c r="D710" s="24" t="n"/>
      <c r="E710" s="25" t="n"/>
      <c r="F710" s="25" t="n"/>
      <c r="G710" s="26">
        <f>IF(AND(E710="",F710=""),"",$C$6+SUM(E$9:E710)-SUM(F$9:F710))</f>
        <v/>
      </c>
      <c r="H710" s="27">
        <f>IF(A710="","",IFERROR(CHOOSE(MONTH(A710),"01 Januar","02 Februar","03 März","04 April","05 Mai","06 Juni","07 Juli","08 August","09 September","10 Oktober","11 November","12 Dezember"),"Datum prüfen"))</f>
        <v/>
      </c>
      <c r="I710" s="28">
        <f>IF(AND(A710="",B710="",C710="",E710="",F710=""),"",IF(AND(E710&lt;&gt;"",F710&lt;&gt;""),"Nur Einnahme ODER Ausgabe",IF(A710="","Datum fehlt",IF(NOT(ISNUMBER(A710)),"Datum prüfen",IF(YEAR(A710)&lt;&gt;$C$5,"Datum nicht im Jahr "&amp;$C$5,IF(A710&lt;MAX(A$8:A709),"Datum früher als eine Zeile davor",IF(AND(E710="",F710=""),"Betrag fehlt",IF(G710&lt;0,"Bestand unter null – Einnahme vergessen?",IF(B710="","Beleg-Nr. fehlt","")))))))))</f>
        <v/>
      </c>
    </row>
    <row r="711">
      <c r="A711" s="23" t="n"/>
      <c r="B711" s="24" t="n"/>
      <c r="C711" s="24" t="n"/>
      <c r="D711" s="24" t="n"/>
      <c r="E711" s="25" t="n"/>
      <c r="F711" s="25" t="n"/>
      <c r="G711" s="26">
        <f>IF(AND(E711="",F711=""),"",$C$6+SUM(E$9:E711)-SUM(F$9:F711))</f>
        <v/>
      </c>
      <c r="H711" s="27">
        <f>IF(A711="","",IFERROR(CHOOSE(MONTH(A711),"01 Januar","02 Februar","03 März","04 April","05 Mai","06 Juni","07 Juli","08 August","09 September","10 Oktober","11 November","12 Dezember"),"Datum prüfen"))</f>
        <v/>
      </c>
      <c r="I711" s="28">
        <f>IF(AND(A711="",B711="",C711="",E711="",F711=""),"",IF(AND(E711&lt;&gt;"",F711&lt;&gt;""),"Nur Einnahme ODER Ausgabe",IF(A711="","Datum fehlt",IF(NOT(ISNUMBER(A711)),"Datum prüfen",IF(YEAR(A711)&lt;&gt;$C$5,"Datum nicht im Jahr "&amp;$C$5,IF(A711&lt;MAX(A$8:A710),"Datum früher als eine Zeile davor",IF(AND(E711="",F711=""),"Betrag fehlt",IF(G711&lt;0,"Bestand unter null – Einnahme vergessen?",IF(B711="","Beleg-Nr. fehlt","")))))))))</f>
        <v/>
      </c>
    </row>
    <row r="712">
      <c r="A712" s="23" t="n"/>
      <c r="B712" s="24" t="n"/>
      <c r="C712" s="24" t="n"/>
      <c r="D712" s="24" t="n"/>
      <c r="E712" s="25" t="n"/>
      <c r="F712" s="25" t="n"/>
      <c r="G712" s="26">
        <f>IF(AND(E712="",F712=""),"",$C$6+SUM(E$9:E712)-SUM(F$9:F712))</f>
        <v/>
      </c>
      <c r="H712" s="27">
        <f>IF(A712="","",IFERROR(CHOOSE(MONTH(A712),"01 Januar","02 Februar","03 März","04 April","05 Mai","06 Juni","07 Juli","08 August","09 September","10 Oktober","11 November","12 Dezember"),"Datum prüfen"))</f>
        <v/>
      </c>
      <c r="I712" s="28">
        <f>IF(AND(A712="",B712="",C712="",E712="",F712=""),"",IF(AND(E712&lt;&gt;"",F712&lt;&gt;""),"Nur Einnahme ODER Ausgabe",IF(A712="","Datum fehlt",IF(NOT(ISNUMBER(A712)),"Datum prüfen",IF(YEAR(A712)&lt;&gt;$C$5,"Datum nicht im Jahr "&amp;$C$5,IF(A712&lt;MAX(A$8:A711),"Datum früher als eine Zeile davor",IF(AND(E712="",F712=""),"Betrag fehlt",IF(G712&lt;0,"Bestand unter null – Einnahme vergessen?",IF(B712="","Beleg-Nr. fehlt","")))))))))</f>
        <v/>
      </c>
    </row>
    <row r="713">
      <c r="A713" s="23" t="n"/>
      <c r="B713" s="24" t="n"/>
      <c r="C713" s="24" t="n"/>
      <c r="D713" s="24" t="n"/>
      <c r="E713" s="25" t="n"/>
      <c r="F713" s="25" t="n"/>
      <c r="G713" s="26">
        <f>IF(AND(E713="",F713=""),"",$C$6+SUM(E$9:E713)-SUM(F$9:F713))</f>
        <v/>
      </c>
      <c r="H713" s="27">
        <f>IF(A713="","",IFERROR(CHOOSE(MONTH(A713),"01 Januar","02 Februar","03 März","04 April","05 Mai","06 Juni","07 Juli","08 August","09 September","10 Oktober","11 November","12 Dezember"),"Datum prüfen"))</f>
        <v/>
      </c>
      <c r="I713" s="28">
        <f>IF(AND(A713="",B713="",C713="",E713="",F713=""),"",IF(AND(E713&lt;&gt;"",F713&lt;&gt;""),"Nur Einnahme ODER Ausgabe",IF(A713="","Datum fehlt",IF(NOT(ISNUMBER(A713)),"Datum prüfen",IF(YEAR(A713)&lt;&gt;$C$5,"Datum nicht im Jahr "&amp;$C$5,IF(A713&lt;MAX(A$8:A712),"Datum früher als eine Zeile davor",IF(AND(E713="",F713=""),"Betrag fehlt",IF(G713&lt;0,"Bestand unter null – Einnahme vergessen?",IF(B713="","Beleg-Nr. fehlt","")))))))))</f>
        <v/>
      </c>
    </row>
    <row r="714">
      <c r="A714" s="23" t="n"/>
      <c r="B714" s="24" t="n"/>
      <c r="C714" s="24" t="n"/>
      <c r="D714" s="24" t="n"/>
      <c r="E714" s="25" t="n"/>
      <c r="F714" s="25" t="n"/>
      <c r="G714" s="26">
        <f>IF(AND(E714="",F714=""),"",$C$6+SUM(E$9:E714)-SUM(F$9:F714))</f>
        <v/>
      </c>
      <c r="H714" s="27">
        <f>IF(A714="","",IFERROR(CHOOSE(MONTH(A714),"01 Januar","02 Februar","03 März","04 April","05 Mai","06 Juni","07 Juli","08 August","09 September","10 Oktober","11 November","12 Dezember"),"Datum prüfen"))</f>
        <v/>
      </c>
      <c r="I714" s="28">
        <f>IF(AND(A714="",B714="",C714="",E714="",F714=""),"",IF(AND(E714&lt;&gt;"",F714&lt;&gt;""),"Nur Einnahme ODER Ausgabe",IF(A714="","Datum fehlt",IF(NOT(ISNUMBER(A714)),"Datum prüfen",IF(YEAR(A714)&lt;&gt;$C$5,"Datum nicht im Jahr "&amp;$C$5,IF(A714&lt;MAX(A$8:A713),"Datum früher als eine Zeile davor",IF(AND(E714="",F714=""),"Betrag fehlt",IF(G714&lt;0,"Bestand unter null – Einnahme vergessen?",IF(B714="","Beleg-Nr. fehlt","")))))))))</f>
        <v/>
      </c>
    </row>
    <row r="715">
      <c r="A715" s="23" t="n"/>
      <c r="B715" s="24" t="n"/>
      <c r="C715" s="24" t="n"/>
      <c r="D715" s="24" t="n"/>
      <c r="E715" s="25" t="n"/>
      <c r="F715" s="25" t="n"/>
      <c r="G715" s="26">
        <f>IF(AND(E715="",F715=""),"",$C$6+SUM(E$9:E715)-SUM(F$9:F715))</f>
        <v/>
      </c>
      <c r="H715" s="27">
        <f>IF(A715="","",IFERROR(CHOOSE(MONTH(A715),"01 Januar","02 Februar","03 März","04 April","05 Mai","06 Juni","07 Juli","08 August","09 September","10 Oktober","11 November","12 Dezember"),"Datum prüfen"))</f>
        <v/>
      </c>
      <c r="I715" s="28">
        <f>IF(AND(A715="",B715="",C715="",E715="",F715=""),"",IF(AND(E715&lt;&gt;"",F715&lt;&gt;""),"Nur Einnahme ODER Ausgabe",IF(A715="","Datum fehlt",IF(NOT(ISNUMBER(A715)),"Datum prüfen",IF(YEAR(A715)&lt;&gt;$C$5,"Datum nicht im Jahr "&amp;$C$5,IF(A715&lt;MAX(A$8:A714),"Datum früher als eine Zeile davor",IF(AND(E715="",F715=""),"Betrag fehlt",IF(G715&lt;0,"Bestand unter null – Einnahme vergessen?",IF(B715="","Beleg-Nr. fehlt","")))))))))</f>
        <v/>
      </c>
    </row>
    <row r="716">
      <c r="A716" s="23" t="n"/>
      <c r="B716" s="24" t="n"/>
      <c r="C716" s="24" t="n"/>
      <c r="D716" s="24" t="n"/>
      <c r="E716" s="25" t="n"/>
      <c r="F716" s="25" t="n"/>
      <c r="G716" s="26">
        <f>IF(AND(E716="",F716=""),"",$C$6+SUM(E$9:E716)-SUM(F$9:F716))</f>
        <v/>
      </c>
      <c r="H716" s="27">
        <f>IF(A716="","",IFERROR(CHOOSE(MONTH(A716),"01 Januar","02 Februar","03 März","04 April","05 Mai","06 Juni","07 Juli","08 August","09 September","10 Oktober","11 November","12 Dezember"),"Datum prüfen"))</f>
        <v/>
      </c>
      <c r="I716" s="28">
        <f>IF(AND(A716="",B716="",C716="",E716="",F716=""),"",IF(AND(E716&lt;&gt;"",F716&lt;&gt;""),"Nur Einnahme ODER Ausgabe",IF(A716="","Datum fehlt",IF(NOT(ISNUMBER(A716)),"Datum prüfen",IF(YEAR(A716)&lt;&gt;$C$5,"Datum nicht im Jahr "&amp;$C$5,IF(A716&lt;MAX(A$8:A715),"Datum früher als eine Zeile davor",IF(AND(E716="",F716=""),"Betrag fehlt",IF(G716&lt;0,"Bestand unter null – Einnahme vergessen?",IF(B716="","Beleg-Nr. fehlt","")))))))))</f>
        <v/>
      </c>
    </row>
    <row r="717">
      <c r="A717" s="23" t="n"/>
      <c r="B717" s="24" t="n"/>
      <c r="C717" s="24" t="n"/>
      <c r="D717" s="24" t="n"/>
      <c r="E717" s="25" t="n"/>
      <c r="F717" s="25" t="n"/>
      <c r="G717" s="26">
        <f>IF(AND(E717="",F717=""),"",$C$6+SUM(E$9:E717)-SUM(F$9:F717))</f>
        <v/>
      </c>
      <c r="H717" s="27">
        <f>IF(A717="","",IFERROR(CHOOSE(MONTH(A717),"01 Januar","02 Februar","03 März","04 April","05 Mai","06 Juni","07 Juli","08 August","09 September","10 Oktober","11 November","12 Dezember"),"Datum prüfen"))</f>
        <v/>
      </c>
      <c r="I717" s="28">
        <f>IF(AND(A717="",B717="",C717="",E717="",F717=""),"",IF(AND(E717&lt;&gt;"",F717&lt;&gt;""),"Nur Einnahme ODER Ausgabe",IF(A717="","Datum fehlt",IF(NOT(ISNUMBER(A717)),"Datum prüfen",IF(YEAR(A717)&lt;&gt;$C$5,"Datum nicht im Jahr "&amp;$C$5,IF(A717&lt;MAX(A$8:A716),"Datum früher als eine Zeile davor",IF(AND(E717="",F717=""),"Betrag fehlt",IF(G717&lt;0,"Bestand unter null – Einnahme vergessen?",IF(B717="","Beleg-Nr. fehlt","")))))))))</f>
        <v/>
      </c>
    </row>
    <row r="718">
      <c r="A718" s="23" t="n"/>
      <c r="B718" s="24" t="n"/>
      <c r="C718" s="24" t="n"/>
      <c r="D718" s="24" t="n"/>
      <c r="E718" s="25" t="n"/>
      <c r="F718" s="25" t="n"/>
      <c r="G718" s="26">
        <f>IF(AND(E718="",F718=""),"",$C$6+SUM(E$9:E718)-SUM(F$9:F718))</f>
        <v/>
      </c>
      <c r="H718" s="27">
        <f>IF(A718="","",IFERROR(CHOOSE(MONTH(A718),"01 Januar","02 Februar","03 März","04 April","05 Mai","06 Juni","07 Juli","08 August","09 September","10 Oktober","11 November","12 Dezember"),"Datum prüfen"))</f>
        <v/>
      </c>
      <c r="I718" s="28">
        <f>IF(AND(A718="",B718="",C718="",E718="",F718=""),"",IF(AND(E718&lt;&gt;"",F718&lt;&gt;""),"Nur Einnahme ODER Ausgabe",IF(A718="","Datum fehlt",IF(NOT(ISNUMBER(A718)),"Datum prüfen",IF(YEAR(A718)&lt;&gt;$C$5,"Datum nicht im Jahr "&amp;$C$5,IF(A718&lt;MAX(A$8:A717),"Datum früher als eine Zeile davor",IF(AND(E718="",F718=""),"Betrag fehlt",IF(G718&lt;0,"Bestand unter null – Einnahme vergessen?",IF(B718="","Beleg-Nr. fehlt","")))))))))</f>
        <v/>
      </c>
    </row>
    <row r="719">
      <c r="A719" s="23" t="n"/>
      <c r="B719" s="24" t="n"/>
      <c r="C719" s="24" t="n"/>
      <c r="D719" s="24" t="n"/>
      <c r="E719" s="25" t="n"/>
      <c r="F719" s="25" t="n"/>
      <c r="G719" s="26">
        <f>IF(AND(E719="",F719=""),"",$C$6+SUM(E$9:E719)-SUM(F$9:F719))</f>
        <v/>
      </c>
      <c r="H719" s="27">
        <f>IF(A719="","",IFERROR(CHOOSE(MONTH(A719),"01 Januar","02 Februar","03 März","04 April","05 Mai","06 Juni","07 Juli","08 August","09 September","10 Oktober","11 November","12 Dezember"),"Datum prüfen"))</f>
        <v/>
      </c>
      <c r="I719" s="28">
        <f>IF(AND(A719="",B719="",C719="",E719="",F719=""),"",IF(AND(E719&lt;&gt;"",F719&lt;&gt;""),"Nur Einnahme ODER Ausgabe",IF(A719="","Datum fehlt",IF(NOT(ISNUMBER(A719)),"Datum prüfen",IF(YEAR(A719)&lt;&gt;$C$5,"Datum nicht im Jahr "&amp;$C$5,IF(A719&lt;MAX(A$8:A718),"Datum früher als eine Zeile davor",IF(AND(E719="",F719=""),"Betrag fehlt",IF(G719&lt;0,"Bestand unter null – Einnahme vergessen?",IF(B719="","Beleg-Nr. fehlt","")))))))))</f>
        <v/>
      </c>
    </row>
    <row r="720">
      <c r="A720" s="23" t="n"/>
      <c r="B720" s="24" t="n"/>
      <c r="C720" s="24" t="n"/>
      <c r="D720" s="24" t="n"/>
      <c r="E720" s="25" t="n"/>
      <c r="F720" s="25" t="n"/>
      <c r="G720" s="26">
        <f>IF(AND(E720="",F720=""),"",$C$6+SUM(E$9:E720)-SUM(F$9:F720))</f>
        <v/>
      </c>
      <c r="H720" s="27">
        <f>IF(A720="","",IFERROR(CHOOSE(MONTH(A720),"01 Januar","02 Februar","03 März","04 April","05 Mai","06 Juni","07 Juli","08 August","09 September","10 Oktober","11 November","12 Dezember"),"Datum prüfen"))</f>
        <v/>
      </c>
      <c r="I720" s="28">
        <f>IF(AND(A720="",B720="",C720="",E720="",F720=""),"",IF(AND(E720&lt;&gt;"",F720&lt;&gt;""),"Nur Einnahme ODER Ausgabe",IF(A720="","Datum fehlt",IF(NOT(ISNUMBER(A720)),"Datum prüfen",IF(YEAR(A720)&lt;&gt;$C$5,"Datum nicht im Jahr "&amp;$C$5,IF(A720&lt;MAX(A$8:A719),"Datum früher als eine Zeile davor",IF(AND(E720="",F720=""),"Betrag fehlt",IF(G720&lt;0,"Bestand unter null – Einnahme vergessen?",IF(B720="","Beleg-Nr. fehlt","")))))))))</f>
        <v/>
      </c>
    </row>
    <row r="721">
      <c r="A721" s="23" t="n"/>
      <c r="B721" s="24" t="n"/>
      <c r="C721" s="24" t="n"/>
      <c r="D721" s="24" t="n"/>
      <c r="E721" s="25" t="n"/>
      <c r="F721" s="25" t="n"/>
      <c r="G721" s="26">
        <f>IF(AND(E721="",F721=""),"",$C$6+SUM(E$9:E721)-SUM(F$9:F721))</f>
        <v/>
      </c>
      <c r="H721" s="27">
        <f>IF(A721="","",IFERROR(CHOOSE(MONTH(A721),"01 Januar","02 Februar","03 März","04 April","05 Mai","06 Juni","07 Juli","08 August","09 September","10 Oktober","11 November","12 Dezember"),"Datum prüfen"))</f>
        <v/>
      </c>
      <c r="I721" s="28">
        <f>IF(AND(A721="",B721="",C721="",E721="",F721=""),"",IF(AND(E721&lt;&gt;"",F721&lt;&gt;""),"Nur Einnahme ODER Ausgabe",IF(A721="","Datum fehlt",IF(NOT(ISNUMBER(A721)),"Datum prüfen",IF(YEAR(A721)&lt;&gt;$C$5,"Datum nicht im Jahr "&amp;$C$5,IF(A721&lt;MAX(A$8:A720),"Datum früher als eine Zeile davor",IF(AND(E721="",F721=""),"Betrag fehlt",IF(G721&lt;0,"Bestand unter null – Einnahme vergessen?",IF(B721="","Beleg-Nr. fehlt","")))))))))</f>
        <v/>
      </c>
    </row>
    <row r="722">
      <c r="A722" s="23" t="n"/>
      <c r="B722" s="24" t="n"/>
      <c r="C722" s="24" t="n"/>
      <c r="D722" s="24" t="n"/>
      <c r="E722" s="25" t="n"/>
      <c r="F722" s="25" t="n"/>
      <c r="G722" s="26">
        <f>IF(AND(E722="",F722=""),"",$C$6+SUM(E$9:E722)-SUM(F$9:F722))</f>
        <v/>
      </c>
      <c r="H722" s="27">
        <f>IF(A722="","",IFERROR(CHOOSE(MONTH(A722),"01 Januar","02 Februar","03 März","04 April","05 Mai","06 Juni","07 Juli","08 August","09 September","10 Oktober","11 November","12 Dezember"),"Datum prüfen"))</f>
        <v/>
      </c>
      <c r="I722" s="28">
        <f>IF(AND(A722="",B722="",C722="",E722="",F722=""),"",IF(AND(E722&lt;&gt;"",F722&lt;&gt;""),"Nur Einnahme ODER Ausgabe",IF(A722="","Datum fehlt",IF(NOT(ISNUMBER(A722)),"Datum prüfen",IF(YEAR(A722)&lt;&gt;$C$5,"Datum nicht im Jahr "&amp;$C$5,IF(A722&lt;MAX(A$8:A721),"Datum früher als eine Zeile davor",IF(AND(E722="",F722=""),"Betrag fehlt",IF(G722&lt;0,"Bestand unter null – Einnahme vergessen?",IF(B722="","Beleg-Nr. fehlt","")))))))))</f>
        <v/>
      </c>
    </row>
    <row r="723">
      <c r="A723" s="23" t="n"/>
      <c r="B723" s="24" t="n"/>
      <c r="C723" s="24" t="n"/>
      <c r="D723" s="24" t="n"/>
      <c r="E723" s="25" t="n"/>
      <c r="F723" s="25" t="n"/>
      <c r="G723" s="26">
        <f>IF(AND(E723="",F723=""),"",$C$6+SUM(E$9:E723)-SUM(F$9:F723))</f>
        <v/>
      </c>
      <c r="H723" s="27">
        <f>IF(A723="","",IFERROR(CHOOSE(MONTH(A723),"01 Januar","02 Februar","03 März","04 April","05 Mai","06 Juni","07 Juli","08 August","09 September","10 Oktober","11 November","12 Dezember"),"Datum prüfen"))</f>
        <v/>
      </c>
      <c r="I723" s="28">
        <f>IF(AND(A723="",B723="",C723="",E723="",F723=""),"",IF(AND(E723&lt;&gt;"",F723&lt;&gt;""),"Nur Einnahme ODER Ausgabe",IF(A723="","Datum fehlt",IF(NOT(ISNUMBER(A723)),"Datum prüfen",IF(YEAR(A723)&lt;&gt;$C$5,"Datum nicht im Jahr "&amp;$C$5,IF(A723&lt;MAX(A$8:A722),"Datum früher als eine Zeile davor",IF(AND(E723="",F723=""),"Betrag fehlt",IF(G723&lt;0,"Bestand unter null – Einnahme vergessen?",IF(B723="","Beleg-Nr. fehlt","")))))))))</f>
        <v/>
      </c>
    </row>
    <row r="724">
      <c r="A724" s="23" t="n"/>
      <c r="B724" s="24" t="n"/>
      <c r="C724" s="24" t="n"/>
      <c r="D724" s="24" t="n"/>
      <c r="E724" s="25" t="n"/>
      <c r="F724" s="25" t="n"/>
      <c r="G724" s="26">
        <f>IF(AND(E724="",F724=""),"",$C$6+SUM(E$9:E724)-SUM(F$9:F724))</f>
        <v/>
      </c>
      <c r="H724" s="27">
        <f>IF(A724="","",IFERROR(CHOOSE(MONTH(A724),"01 Januar","02 Februar","03 März","04 April","05 Mai","06 Juni","07 Juli","08 August","09 September","10 Oktober","11 November","12 Dezember"),"Datum prüfen"))</f>
        <v/>
      </c>
      <c r="I724" s="28">
        <f>IF(AND(A724="",B724="",C724="",E724="",F724=""),"",IF(AND(E724&lt;&gt;"",F724&lt;&gt;""),"Nur Einnahme ODER Ausgabe",IF(A724="","Datum fehlt",IF(NOT(ISNUMBER(A724)),"Datum prüfen",IF(YEAR(A724)&lt;&gt;$C$5,"Datum nicht im Jahr "&amp;$C$5,IF(A724&lt;MAX(A$8:A723),"Datum früher als eine Zeile davor",IF(AND(E724="",F724=""),"Betrag fehlt",IF(G724&lt;0,"Bestand unter null – Einnahme vergessen?",IF(B724="","Beleg-Nr. fehlt","")))))))))</f>
        <v/>
      </c>
    </row>
    <row r="725">
      <c r="A725" s="23" t="n"/>
      <c r="B725" s="24" t="n"/>
      <c r="C725" s="24" t="n"/>
      <c r="D725" s="24" t="n"/>
      <c r="E725" s="25" t="n"/>
      <c r="F725" s="25" t="n"/>
      <c r="G725" s="26">
        <f>IF(AND(E725="",F725=""),"",$C$6+SUM(E$9:E725)-SUM(F$9:F725))</f>
        <v/>
      </c>
      <c r="H725" s="27">
        <f>IF(A725="","",IFERROR(CHOOSE(MONTH(A725),"01 Januar","02 Februar","03 März","04 April","05 Mai","06 Juni","07 Juli","08 August","09 September","10 Oktober","11 November","12 Dezember"),"Datum prüfen"))</f>
        <v/>
      </c>
      <c r="I725" s="28">
        <f>IF(AND(A725="",B725="",C725="",E725="",F725=""),"",IF(AND(E725&lt;&gt;"",F725&lt;&gt;""),"Nur Einnahme ODER Ausgabe",IF(A725="","Datum fehlt",IF(NOT(ISNUMBER(A725)),"Datum prüfen",IF(YEAR(A725)&lt;&gt;$C$5,"Datum nicht im Jahr "&amp;$C$5,IF(A725&lt;MAX(A$8:A724),"Datum früher als eine Zeile davor",IF(AND(E725="",F725=""),"Betrag fehlt",IF(G725&lt;0,"Bestand unter null – Einnahme vergessen?",IF(B725="","Beleg-Nr. fehlt","")))))))))</f>
        <v/>
      </c>
    </row>
    <row r="726">
      <c r="A726" s="23" t="n"/>
      <c r="B726" s="24" t="n"/>
      <c r="C726" s="24" t="n"/>
      <c r="D726" s="24" t="n"/>
      <c r="E726" s="25" t="n"/>
      <c r="F726" s="25" t="n"/>
      <c r="G726" s="26">
        <f>IF(AND(E726="",F726=""),"",$C$6+SUM(E$9:E726)-SUM(F$9:F726))</f>
        <v/>
      </c>
      <c r="H726" s="27">
        <f>IF(A726="","",IFERROR(CHOOSE(MONTH(A726),"01 Januar","02 Februar","03 März","04 April","05 Mai","06 Juni","07 Juli","08 August","09 September","10 Oktober","11 November","12 Dezember"),"Datum prüfen"))</f>
        <v/>
      </c>
      <c r="I726" s="28">
        <f>IF(AND(A726="",B726="",C726="",E726="",F726=""),"",IF(AND(E726&lt;&gt;"",F726&lt;&gt;""),"Nur Einnahme ODER Ausgabe",IF(A726="","Datum fehlt",IF(NOT(ISNUMBER(A726)),"Datum prüfen",IF(YEAR(A726)&lt;&gt;$C$5,"Datum nicht im Jahr "&amp;$C$5,IF(A726&lt;MAX(A$8:A725),"Datum früher als eine Zeile davor",IF(AND(E726="",F726=""),"Betrag fehlt",IF(G726&lt;0,"Bestand unter null – Einnahme vergessen?",IF(B726="","Beleg-Nr. fehlt","")))))))))</f>
        <v/>
      </c>
    </row>
    <row r="727">
      <c r="A727" s="23" t="n"/>
      <c r="B727" s="24" t="n"/>
      <c r="C727" s="24" t="n"/>
      <c r="D727" s="24" t="n"/>
      <c r="E727" s="25" t="n"/>
      <c r="F727" s="25" t="n"/>
      <c r="G727" s="26">
        <f>IF(AND(E727="",F727=""),"",$C$6+SUM(E$9:E727)-SUM(F$9:F727))</f>
        <v/>
      </c>
      <c r="H727" s="27">
        <f>IF(A727="","",IFERROR(CHOOSE(MONTH(A727),"01 Januar","02 Februar","03 März","04 April","05 Mai","06 Juni","07 Juli","08 August","09 September","10 Oktober","11 November","12 Dezember"),"Datum prüfen"))</f>
        <v/>
      </c>
      <c r="I727" s="28">
        <f>IF(AND(A727="",B727="",C727="",E727="",F727=""),"",IF(AND(E727&lt;&gt;"",F727&lt;&gt;""),"Nur Einnahme ODER Ausgabe",IF(A727="","Datum fehlt",IF(NOT(ISNUMBER(A727)),"Datum prüfen",IF(YEAR(A727)&lt;&gt;$C$5,"Datum nicht im Jahr "&amp;$C$5,IF(A727&lt;MAX(A$8:A726),"Datum früher als eine Zeile davor",IF(AND(E727="",F727=""),"Betrag fehlt",IF(G727&lt;0,"Bestand unter null – Einnahme vergessen?",IF(B727="","Beleg-Nr. fehlt","")))))))))</f>
        <v/>
      </c>
    </row>
    <row r="728">
      <c r="A728" s="23" t="n"/>
      <c r="B728" s="24" t="n"/>
      <c r="C728" s="24" t="n"/>
      <c r="D728" s="24" t="n"/>
      <c r="E728" s="25" t="n"/>
      <c r="F728" s="25" t="n"/>
      <c r="G728" s="26">
        <f>IF(AND(E728="",F728=""),"",$C$6+SUM(E$9:E728)-SUM(F$9:F728))</f>
        <v/>
      </c>
      <c r="H728" s="27">
        <f>IF(A728="","",IFERROR(CHOOSE(MONTH(A728),"01 Januar","02 Februar","03 März","04 April","05 Mai","06 Juni","07 Juli","08 August","09 September","10 Oktober","11 November","12 Dezember"),"Datum prüfen"))</f>
        <v/>
      </c>
      <c r="I728" s="28">
        <f>IF(AND(A728="",B728="",C728="",E728="",F728=""),"",IF(AND(E728&lt;&gt;"",F728&lt;&gt;""),"Nur Einnahme ODER Ausgabe",IF(A728="","Datum fehlt",IF(NOT(ISNUMBER(A728)),"Datum prüfen",IF(YEAR(A728)&lt;&gt;$C$5,"Datum nicht im Jahr "&amp;$C$5,IF(A728&lt;MAX(A$8:A727),"Datum früher als eine Zeile davor",IF(AND(E728="",F728=""),"Betrag fehlt",IF(G728&lt;0,"Bestand unter null – Einnahme vergessen?",IF(B728="","Beleg-Nr. fehlt","")))))))))</f>
        <v/>
      </c>
    </row>
    <row r="729">
      <c r="A729" s="23" t="n"/>
      <c r="B729" s="24" t="n"/>
      <c r="C729" s="24" t="n"/>
      <c r="D729" s="24" t="n"/>
      <c r="E729" s="25" t="n"/>
      <c r="F729" s="25" t="n"/>
      <c r="G729" s="26">
        <f>IF(AND(E729="",F729=""),"",$C$6+SUM(E$9:E729)-SUM(F$9:F729))</f>
        <v/>
      </c>
      <c r="H729" s="27">
        <f>IF(A729="","",IFERROR(CHOOSE(MONTH(A729),"01 Januar","02 Februar","03 März","04 April","05 Mai","06 Juni","07 Juli","08 August","09 September","10 Oktober","11 November","12 Dezember"),"Datum prüfen"))</f>
        <v/>
      </c>
      <c r="I729" s="28">
        <f>IF(AND(A729="",B729="",C729="",E729="",F729=""),"",IF(AND(E729&lt;&gt;"",F729&lt;&gt;""),"Nur Einnahme ODER Ausgabe",IF(A729="","Datum fehlt",IF(NOT(ISNUMBER(A729)),"Datum prüfen",IF(YEAR(A729)&lt;&gt;$C$5,"Datum nicht im Jahr "&amp;$C$5,IF(A729&lt;MAX(A$8:A728),"Datum früher als eine Zeile davor",IF(AND(E729="",F729=""),"Betrag fehlt",IF(G729&lt;0,"Bestand unter null – Einnahme vergessen?",IF(B729="","Beleg-Nr. fehlt","")))))))))</f>
        <v/>
      </c>
    </row>
    <row r="730">
      <c r="A730" s="23" t="n"/>
      <c r="B730" s="24" t="n"/>
      <c r="C730" s="24" t="n"/>
      <c r="D730" s="24" t="n"/>
      <c r="E730" s="25" t="n"/>
      <c r="F730" s="25" t="n"/>
      <c r="G730" s="26">
        <f>IF(AND(E730="",F730=""),"",$C$6+SUM(E$9:E730)-SUM(F$9:F730))</f>
        <v/>
      </c>
      <c r="H730" s="27">
        <f>IF(A730="","",IFERROR(CHOOSE(MONTH(A730),"01 Januar","02 Februar","03 März","04 April","05 Mai","06 Juni","07 Juli","08 August","09 September","10 Oktober","11 November","12 Dezember"),"Datum prüfen"))</f>
        <v/>
      </c>
      <c r="I730" s="28">
        <f>IF(AND(A730="",B730="",C730="",E730="",F730=""),"",IF(AND(E730&lt;&gt;"",F730&lt;&gt;""),"Nur Einnahme ODER Ausgabe",IF(A730="","Datum fehlt",IF(NOT(ISNUMBER(A730)),"Datum prüfen",IF(YEAR(A730)&lt;&gt;$C$5,"Datum nicht im Jahr "&amp;$C$5,IF(A730&lt;MAX(A$8:A729),"Datum früher als eine Zeile davor",IF(AND(E730="",F730=""),"Betrag fehlt",IF(G730&lt;0,"Bestand unter null – Einnahme vergessen?",IF(B730="","Beleg-Nr. fehlt","")))))))))</f>
        <v/>
      </c>
    </row>
    <row r="731">
      <c r="A731" s="23" t="n"/>
      <c r="B731" s="24" t="n"/>
      <c r="C731" s="24" t="n"/>
      <c r="D731" s="24" t="n"/>
      <c r="E731" s="25" t="n"/>
      <c r="F731" s="25" t="n"/>
      <c r="G731" s="26">
        <f>IF(AND(E731="",F731=""),"",$C$6+SUM(E$9:E731)-SUM(F$9:F731))</f>
        <v/>
      </c>
      <c r="H731" s="27">
        <f>IF(A731="","",IFERROR(CHOOSE(MONTH(A731),"01 Januar","02 Februar","03 März","04 April","05 Mai","06 Juni","07 Juli","08 August","09 September","10 Oktober","11 November","12 Dezember"),"Datum prüfen"))</f>
        <v/>
      </c>
      <c r="I731" s="28">
        <f>IF(AND(A731="",B731="",C731="",E731="",F731=""),"",IF(AND(E731&lt;&gt;"",F731&lt;&gt;""),"Nur Einnahme ODER Ausgabe",IF(A731="","Datum fehlt",IF(NOT(ISNUMBER(A731)),"Datum prüfen",IF(YEAR(A731)&lt;&gt;$C$5,"Datum nicht im Jahr "&amp;$C$5,IF(A731&lt;MAX(A$8:A730),"Datum früher als eine Zeile davor",IF(AND(E731="",F731=""),"Betrag fehlt",IF(G731&lt;0,"Bestand unter null – Einnahme vergessen?",IF(B731="","Beleg-Nr. fehlt","")))))))))</f>
        <v/>
      </c>
    </row>
    <row r="732">
      <c r="A732" s="23" t="n"/>
      <c r="B732" s="24" t="n"/>
      <c r="C732" s="24" t="n"/>
      <c r="D732" s="24" t="n"/>
      <c r="E732" s="25" t="n"/>
      <c r="F732" s="25" t="n"/>
      <c r="G732" s="26">
        <f>IF(AND(E732="",F732=""),"",$C$6+SUM(E$9:E732)-SUM(F$9:F732))</f>
        <v/>
      </c>
      <c r="H732" s="27">
        <f>IF(A732="","",IFERROR(CHOOSE(MONTH(A732),"01 Januar","02 Februar","03 März","04 April","05 Mai","06 Juni","07 Juli","08 August","09 September","10 Oktober","11 November","12 Dezember"),"Datum prüfen"))</f>
        <v/>
      </c>
      <c r="I732" s="28">
        <f>IF(AND(A732="",B732="",C732="",E732="",F732=""),"",IF(AND(E732&lt;&gt;"",F732&lt;&gt;""),"Nur Einnahme ODER Ausgabe",IF(A732="","Datum fehlt",IF(NOT(ISNUMBER(A732)),"Datum prüfen",IF(YEAR(A732)&lt;&gt;$C$5,"Datum nicht im Jahr "&amp;$C$5,IF(A732&lt;MAX(A$8:A731),"Datum früher als eine Zeile davor",IF(AND(E732="",F732=""),"Betrag fehlt",IF(G732&lt;0,"Bestand unter null – Einnahme vergessen?",IF(B732="","Beleg-Nr. fehlt","")))))))))</f>
        <v/>
      </c>
    </row>
    <row r="733">
      <c r="A733" s="23" t="n"/>
      <c r="B733" s="24" t="n"/>
      <c r="C733" s="24" t="n"/>
      <c r="D733" s="24" t="n"/>
      <c r="E733" s="25" t="n"/>
      <c r="F733" s="25" t="n"/>
      <c r="G733" s="26">
        <f>IF(AND(E733="",F733=""),"",$C$6+SUM(E$9:E733)-SUM(F$9:F733))</f>
        <v/>
      </c>
      <c r="H733" s="27">
        <f>IF(A733="","",IFERROR(CHOOSE(MONTH(A733),"01 Januar","02 Februar","03 März","04 April","05 Mai","06 Juni","07 Juli","08 August","09 September","10 Oktober","11 November","12 Dezember"),"Datum prüfen"))</f>
        <v/>
      </c>
      <c r="I733" s="28">
        <f>IF(AND(A733="",B733="",C733="",E733="",F733=""),"",IF(AND(E733&lt;&gt;"",F733&lt;&gt;""),"Nur Einnahme ODER Ausgabe",IF(A733="","Datum fehlt",IF(NOT(ISNUMBER(A733)),"Datum prüfen",IF(YEAR(A733)&lt;&gt;$C$5,"Datum nicht im Jahr "&amp;$C$5,IF(A733&lt;MAX(A$8:A732),"Datum früher als eine Zeile davor",IF(AND(E733="",F733=""),"Betrag fehlt",IF(G733&lt;0,"Bestand unter null – Einnahme vergessen?",IF(B733="","Beleg-Nr. fehlt","")))))))))</f>
        <v/>
      </c>
    </row>
    <row r="734">
      <c r="A734" s="23" t="n"/>
      <c r="B734" s="24" t="n"/>
      <c r="C734" s="24" t="n"/>
      <c r="D734" s="24" t="n"/>
      <c r="E734" s="25" t="n"/>
      <c r="F734" s="25" t="n"/>
      <c r="G734" s="26">
        <f>IF(AND(E734="",F734=""),"",$C$6+SUM(E$9:E734)-SUM(F$9:F734))</f>
        <v/>
      </c>
      <c r="H734" s="27">
        <f>IF(A734="","",IFERROR(CHOOSE(MONTH(A734),"01 Januar","02 Februar","03 März","04 April","05 Mai","06 Juni","07 Juli","08 August","09 September","10 Oktober","11 November","12 Dezember"),"Datum prüfen"))</f>
        <v/>
      </c>
      <c r="I734" s="28">
        <f>IF(AND(A734="",B734="",C734="",E734="",F734=""),"",IF(AND(E734&lt;&gt;"",F734&lt;&gt;""),"Nur Einnahme ODER Ausgabe",IF(A734="","Datum fehlt",IF(NOT(ISNUMBER(A734)),"Datum prüfen",IF(YEAR(A734)&lt;&gt;$C$5,"Datum nicht im Jahr "&amp;$C$5,IF(A734&lt;MAX(A$8:A733),"Datum früher als eine Zeile davor",IF(AND(E734="",F734=""),"Betrag fehlt",IF(G734&lt;0,"Bestand unter null – Einnahme vergessen?",IF(B734="","Beleg-Nr. fehlt","")))))))))</f>
        <v/>
      </c>
    </row>
    <row r="735">
      <c r="A735" s="23" t="n"/>
      <c r="B735" s="24" t="n"/>
      <c r="C735" s="24" t="n"/>
      <c r="D735" s="24" t="n"/>
      <c r="E735" s="25" t="n"/>
      <c r="F735" s="25" t="n"/>
      <c r="G735" s="26">
        <f>IF(AND(E735="",F735=""),"",$C$6+SUM(E$9:E735)-SUM(F$9:F735))</f>
        <v/>
      </c>
      <c r="H735" s="27">
        <f>IF(A735="","",IFERROR(CHOOSE(MONTH(A735),"01 Januar","02 Februar","03 März","04 April","05 Mai","06 Juni","07 Juli","08 August","09 September","10 Oktober","11 November","12 Dezember"),"Datum prüfen"))</f>
        <v/>
      </c>
      <c r="I735" s="28">
        <f>IF(AND(A735="",B735="",C735="",E735="",F735=""),"",IF(AND(E735&lt;&gt;"",F735&lt;&gt;""),"Nur Einnahme ODER Ausgabe",IF(A735="","Datum fehlt",IF(NOT(ISNUMBER(A735)),"Datum prüfen",IF(YEAR(A735)&lt;&gt;$C$5,"Datum nicht im Jahr "&amp;$C$5,IF(A735&lt;MAX(A$8:A734),"Datum früher als eine Zeile davor",IF(AND(E735="",F735=""),"Betrag fehlt",IF(G735&lt;0,"Bestand unter null – Einnahme vergessen?",IF(B735="","Beleg-Nr. fehlt","")))))))))</f>
        <v/>
      </c>
    </row>
    <row r="736">
      <c r="A736" s="23" t="n"/>
      <c r="B736" s="24" t="n"/>
      <c r="C736" s="24" t="n"/>
      <c r="D736" s="24" t="n"/>
      <c r="E736" s="25" t="n"/>
      <c r="F736" s="25" t="n"/>
      <c r="G736" s="26">
        <f>IF(AND(E736="",F736=""),"",$C$6+SUM(E$9:E736)-SUM(F$9:F736))</f>
        <v/>
      </c>
      <c r="H736" s="27">
        <f>IF(A736="","",IFERROR(CHOOSE(MONTH(A736),"01 Januar","02 Februar","03 März","04 April","05 Mai","06 Juni","07 Juli","08 August","09 September","10 Oktober","11 November","12 Dezember"),"Datum prüfen"))</f>
        <v/>
      </c>
      <c r="I736" s="28">
        <f>IF(AND(A736="",B736="",C736="",E736="",F736=""),"",IF(AND(E736&lt;&gt;"",F736&lt;&gt;""),"Nur Einnahme ODER Ausgabe",IF(A736="","Datum fehlt",IF(NOT(ISNUMBER(A736)),"Datum prüfen",IF(YEAR(A736)&lt;&gt;$C$5,"Datum nicht im Jahr "&amp;$C$5,IF(A736&lt;MAX(A$8:A735),"Datum früher als eine Zeile davor",IF(AND(E736="",F736=""),"Betrag fehlt",IF(G736&lt;0,"Bestand unter null – Einnahme vergessen?",IF(B736="","Beleg-Nr. fehlt","")))))))))</f>
        <v/>
      </c>
    </row>
    <row r="737">
      <c r="A737" s="23" t="n"/>
      <c r="B737" s="24" t="n"/>
      <c r="C737" s="24" t="n"/>
      <c r="D737" s="24" t="n"/>
      <c r="E737" s="25" t="n"/>
      <c r="F737" s="25" t="n"/>
      <c r="G737" s="26">
        <f>IF(AND(E737="",F737=""),"",$C$6+SUM(E$9:E737)-SUM(F$9:F737))</f>
        <v/>
      </c>
      <c r="H737" s="27">
        <f>IF(A737="","",IFERROR(CHOOSE(MONTH(A737),"01 Januar","02 Februar","03 März","04 April","05 Mai","06 Juni","07 Juli","08 August","09 September","10 Oktober","11 November","12 Dezember"),"Datum prüfen"))</f>
        <v/>
      </c>
      <c r="I737" s="28">
        <f>IF(AND(A737="",B737="",C737="",E737="",F737=""),"",IF(AND(E737&lt;&gt;"",F737&lt;&gt;""),"Nur Einnahme ODER Ausgabe",IF(A737="","Datum fehlt",IF(NOT(ISNUMBER(A737)),"Datum prüfen",IF(YEAR(A737)&lt;&gt;$C$5,"Datum nicht im Jahr "&amp;$C$5,IF(A737&lt;MAX(A$8:A736),"Datum früher als eine Zeile davor",IF(AND(E737="",F737=""),"Betrag fehlt",IF(G737&lt;0,"Bestand unter null – Einnahme vergessen?",IF(B737="","Beleg-Nr. fehlt","")))))))))</f>
        <v/>
      </c>
    </row>
    <row r="738">
      <c r="A738" s="23" t="n"/>
      <c r="B738" s="24" t="n"/>
      <c r="C738" s="24" t="n"/>
      <c r="D738" s="24" t="n"/>
      <c r="E738" s="25" t="n"/>
      <c r="F738" s="25" t="n"/>
      <c r="G738" s="26">
        <f>IF(AND(E738="",F738=""),"",$C$6+SUM(E$9:E738)-SUM(F$9:F738))</f>
        <v/>
      </c>
      <c r="H738" s="27">
        <f>IF(A738="","",IFERROR(CHOOSE(MONTH(A738),"01 Januar","02 Februar","03 März","04 April","05 Mai","06 Juni","07 Juli","08 August","09 September","10 Oktober","11 November","12 Dezember"),"Datum prüfen"))</f>
        <v/>
      </c>
      <c r="I738" s="28">
        <f>IF(AND(A738="",B738="",C738="",E738="",F738=""),"",IF(AND(E738&lt;&gt;"",F738&lt;&gt;""),"Nur Einnahme ODER Ausgabe",IF(A738="","Datum fehlt",IF(NOT(ISNUMBER(A738)),"Datum prüfen",IF(YEAR(A738)&lt;&gt;$C$5,"Datum nicht im Jahr "&amp;$C$5,IF(A738&lt;MAX(A$8:A737),"Datum früher als eine Zeile davor",IF(AND(E738="",F738=""),"Betrag fehlt",IF(G738&lt;0,"Bestand unter null – Einnahme vergessen?",IF(B738="","Beleg-Nr. fehlt","")))))))))</f>
        <v/>
      </c>
    </row>
    <row r="739">
      <c r="A739" s="23" t="n"/>
      <c r="B739" s="24" t="n"/>
      <c r="C739" s="24" t="n"/>
      <c r="D739" s="24" t="n"/>
      <c r="E739" s="25" t="n"/>
      <c r="F739" s="25" t="n"/>
      <c r="G739" s="26">
        <f>IF(AND(E739="",F739=""),"",$C$6+SUM(E$9:E739)-SUM(F$9:F739))</f>
        <v/>
      </c>
      <c r="H739" s="27">
        <f>IF(A739="","",IFERROR(CHOOSE(MONTH(A739),"01 Januar","02 Februar","03 März","04 April","05 Mai","06 Juni","07 Juli","08 August","09 September","10 Oktober","11 November","12 Dezember"),"Datum prüfen"))</f>
        <v/>
      </c>
      <c r="I739" s="28">
        <f>IF(AND(A739="",B739="",C739="",E739="",F739=""),"",IF(AND(E739&lt;&gt;"",F739&lt;&gt;""),"Nur Einnahme ODER Ausgabe",IF(A739="","Datum fehlt",IF(NOT(ISNUMBER(A739)),"Datum prüfen",IF(YEAR(A739)&lt;&gt;$C$5,"Datum nicht im Jahr "&amp;$C$5,IF(A739&lt;MAX(A$8:A738),"Datum früher als eine Zeile davor",IF(AND(E739="",F739=""),"Betrag fehlt",IF(G739&lt;0,"Bestand unter null – Einnahme vergessen?",IF(B739="","Beleg-Nr. fehlt","")))))))))</f>
        <v/>
      </c>
    </row>
    <row r="740">
      <c r="A740" s="23" t="n"/>
      <c r="B740" s="24" t="n"/>
      <c r="C740" s="24" t="n"/>
      <c r="D740" s="24" t="n"/>
      <c r="E740" s="25" t="n"/>
      <c r="F740" s="25" t="n"/>
      <c r="G740" s="26">
        <f>IF(AND(E740="",F740=""),"",$C$6+SUM(E$9:E740)-SUM(F$9:F740))</f>
        <v/>
      </c>
      <c r="H740" s="27">
        <f>IF(A740="","",IFERROR(CHOOSE(MONTH(A740),"01 Januar","02 Februar","03 März","04 April","05 Mai","06 Juni","07 Juli","08 August","09 September","10 Oktober","11 November","12 Dezember"),"Datum prüfen"))</f>
        <v/>
      </c>
      <c r="I740" s="28">
        <f>IF(AND(A740="",B740="",C740="",E740="",F740=""),"",IF(AND(E740&lt;&gt;"",F740&lt;&gt;""),"Nur Einnahme ODER Ausgabe",IF(A740="","Datum fehlt",IF(NOT(ISNUMBER(A740)),"Datum prüfen",IF(YEAR(A740)&lt;&gt;$C$5,"Datum nicht im Jahr "&amp;$C$5,IF(A740&lt;MAX(A$8:A739),"Datum früher als eine Zeile davor",IF(AND(E740="",F740=""),"Betrag fehlt",IF(G740&lt;0,"Bestand unter null – Einnahme vergessen?",IF(B740="","Beleg-Nr. fehlt","")))))))))</f>
        <v/>
      </c>
    </row>
    <row r="741">
      <c r="A741" s="23" t="n"/>
      <c r="B741" s="24" t="n"/>
      <c r="C741" s="24" t="n"/>
      <c r="D741" s="24" t="n"/>
      <c r="E741" s="25" t="n"/>
      <c r="F741" s="25" t="n"/>
      <c r="G741" s="26">
        <f>IF(AND(E741="",F741=""),"",$C$6+SUM(E$9:E741)-SUM(F$9:F741))</f>
        <v/>
      </c>
      <c r="H741" s="27">
        <f>IF(A741="","",IFERROR(CHOOSE(MONTH(A741),"01 Januar","02 Februar","03 März","04 April","05 Mai","06 Juni","07 Juli","08 August","09 September","10 Oktober","11 November","12 Dezember"),"Datum prüfen"))</f>
        <v/>
      </c>
      <c r="I741" s="28">
        <f>IF(AND(A741="",B741="",C741="",E741="",F741=""),"",IF(AND(E741&lt;&gt;"",F741&lt;&gt;""),"Nur Einnahme ODER Ausgabe",IF(A741="","Datum fehlt",IF(NOT(ISNUMBER(A741)),"Datum prüfen",IF(YEAR(A741)&lt;&gt;$C$5,"Datum nicht im Jahr "&amp;$C$5,IF(A741&lt;MAX(A$8:A740),"Datum früher als eine Zeile davor",IF(AND(E741="",F741=""),"Betrag fehlt",IF(G741&lt;0,"Bestand unter null – Einnahme vergessen?",IF(B741="","Beleg-Nr. fehlt","")))))))))</f>
        <v/>
      </c>
    </row>
    <row r="742">
      <c r="A742" s="23" t="n"/>
      <c r="B742" s="24" t="n"/>
      <c r="C742" s="24" t="n"/>
      <c r="D742" s="24" t="n"/>
      <c r="E742" s="25" t="n"/>
      <c r="F742" s="25" t="n"/>
      <c r="G742" s="26">
        <f>IF(AND(E742="",F742=""),"",$C$6+SUM(E$9:E742)-SUM(F$9:F742))</f>
        <v/>
      </c>
      <c r="H742" s="27">
        <f>IF(A742="","",IFERROR(CHOOSE(MONTH(A742),"01 Januar","02 Februar","03 März","04 April","05 Mai","06 Juni","07 Juli","08 August","09 September","10 Oktober","11 November","12 Dezember"),"Datum prüfen"))</f>
        <v/>
      </c>
      <c r="I742" s="28">
        <f>IF(AND(A742="",B742="",C742="",E742="",F742=""),"",IF(AND(E742&lt;&gt;"",F742&lt;&gt;""),"Nur Einnahme ODER Ausgabe",IF(A742="","Datum fehlt",IF(NOT(ISNUMBER(A742)),"Datum prüfen",IF(YEAR(A742)&lt;&gt;$C$5,"Datum nicht im Jahr "&amp;$C$5,IF(A742&lt;MAX(A$8:A741),"Datum früher als eine Zeile davor",IF(AND(E742="",F742=""),"Betrag fehlt",IF(G742&lt;0,"Bestand unter null – Einnahme vergessen?",IF(B742="","Beleg-Nr. fehlt","")))))))))</f>
        <v/>
      </c>
    </row>
    <row r="743">
      <c r="A743" s="23" t="n"/>
      <c r="B743" s="24" t="n"/>
      <c r="C743" s="24" t="n"/>
      <c r="D743" s="24" t="n"/>
      <c r="E743" s="25" t="n"/>
      <c r="F743" s="25" t="n"/>
      <c r="G743" s="26">
        <f>IF(AND(E743="",F743=""),"",$C$6+SUM(E$9:E743)-SUM(F$9:F743))</f>
        <v/>
      </c>
      <c r="H743" s="27">
        <f>IF(A743="","",IFERROR(CHOOSE(MONTH(A743),"01 Januar","02 Februar","03 März","04 April","05 Mai","06 Juni","07 Juli","08 August","09 September","10 Oktober","11 November","12 Dezember"),"Datum prüfen"))</f>
        <v/>
      </c>
      <c r="I743" s="28">
        <f>IF(AND(A743="",B743="",C743="",E743="",F743=""),"",IF(AND(E743&lt;&gt;"",F743&lt;&gt;""),"Nur Einnahme ODER Ausgabe",IF(A743="","Datum fehlt",IF(NOT(ISNUMBER(A743)),"Datum prüfen",IF(YEAR(A743)&lt;&gt;$C$5,"Datum nicht im Jahr "&amp;$C$5,IF(A743&lt;MAX(A$8:A742),"Datum früher als eine Zeile davor",IF(AND(E743="",F743=""),"Betrag fehlt",IF(G743&lt;0,"Bestand unter null – Einnahme vergessen?",IF(B743="","Beleg-Nr. fehlt","")))))))))</f>
        <v/>
      </c>
    </row>
    <row r="744">
      <c r="A744" s="23" t="n"/>
      <c r="B744" s="24" t="n"/>
      <c r="C744" s="24" t="n"/>
      <c r="D744" s="24" t="n"/>
      <c r="E744" s="25" t="n"/>
      <c r="F744" s="25" t="n"/>
      <c r="G744" s="26">
        <f>IF(AND(E744="",F744=""),"",$C$6+SUM(E$9:E744)-SUM(F$9:F744))</f>
        <v/>
      </c>
      <c r="H744" s="27">
        <f>IF(A744="","",IFERROR(CHOOSE(MONTH(A744),"01 Januar","02 Februar","03 März","04 April","05 Mai","06 Juni","07 Juli","08 August","09 September","10 Oktober","11 November","12 Dezember"),"Datum prüfen"))</f>
        <v/>
      </c>
      <c r="I744" s="28">
        <f>IF(AND(A744="",B744="",C744="",E744="",F744=""),"",IF(AND(E744&lt;&gt;"",F744&lt;&gt;""),"Nur Einnahme ODER Ausgabe",IF(A744="","Datum fehlt",IF(NOT(ISNUMBER(A744)),"Datum prüfen",IF(YEAR(A744)&lt;&gt;$C$5,"Datum nicht im Jahr "&amp;$C$5,IF(A744&lt;MAX(A$8:A743),"Datum früher als eine Zeile davor",IF(AND(E744="",F744=""),"Betrag fehlt",IF(G744&lt;0,"Bestand unter null – Einnahme vergessen?",IF(B744="","Beleg-Nr. fehlt","")))))))))</f>
        <v/>
      </c>
    </row>
    <row r="745">
      <c r="A745" s="23" t="n"/>
      <c r="B745" s="24" t="n"/>
      <c r="C745" s="24" t="n"/>
      <c r="D745" s="24" t="n"/>
      <c r="E745" s="25" t="n"/>
      <c r="F745" s="25" t="n"/>
      <c r="G745" s="26">
        <f>IF(AND(E745="",F745=""),"",$C$6+SUM(E$9:E745)-SUM(F$9:F745))</f>
        <v/>
      </c>
      <c r="H745" s="27">
        <f>IF(A745="","",IFERROR(CHOOSE(MONTH(A745),"01 Januar","02 Februar","03 März","04 April","05 Mai","06 Juni","07 Juli","08 August","09 September","10 Oktober","11 November","12 Dezember"),"Datum prüfen"))</f>
        <v/>
      </c>
      <c r="I745" s="28">
        <f>IF(AND(A745="",B745="",C745="",E745="",F745=""),"",IF(AND(E745&lt;&gt;"",F745&lt;&gt;""),"Nur Einnahme ODER Ausgabe",IF(A745="","Datum fehlt",IF(NOT(ISNUMBER(A745)),"Datum prüfen",IF(YEAR(A745)&lt;&gt;$C$5,"Datum nicht im Jahr "&amp;$C$5,IF(A745&lt;MAX(A$8:A744),"Datum früher als eine Zeile davor",IF(AND(E745="",F745=""),"Betrag fehlt",IF(G745&lt;0,"Bestand unter null – Einnahme vergessen?",IF(B745="","Beleg-Nr. fehlt","")))))))))</f>
        <v/>
      </c>
    </row>
    <row r="746">
      <c r="A746" s="23" t="n"/>
      <c r="B746" s="24" t="n"/>
      <c r="C746" s="24" t="n"/>
      <c r="D746" s="24" t="n"/>
      <c r="E746" s="25" t="n"/>
      <c r="F746" s="25" t="n"/>
      <c r="G746" s="26">
        <f>IF(AND(E746="",F746=""),"",$C$6+SUM(E$9:E746)-SUM(F$9:F746))</f>
        <v/>
      </c>
      <c r="H746" s="27">
        <f>IF(A746="","",IFERROR(CHOOSE(MONTH(A746),"01 Januar","02 Februar","03 März","04 April","05 Mai","06 Juni","07 Juli","08 August","09 September","10 Oktober","11 November","12 Dezember"),"Datum prüfen"))</f>
        <v/>
      </c>
      <c r="I746" s="28">
        <f>IF(AND(A746="",B746="",C746="",E746="",F746=""),"",IF(AND(E746&lt;&gt;"",F746&lt;&gt;""),"Nur Einnahme ODER Ausgabe",IF(A746="","Datum fehlt",IF(NOT(ISNUMBER(A746)),"Datum prüfen",IF(YEAR(A746)&lt;&gt;$C$5,"Datum nicht im Jahr "&amp;$C$5,IF(A746&lt;MAX(A$8:A745),"Datum früher als eine Zeile davor",IF(AND(E746="",F746=""),"Betrag fehlt",IF(G746&lt;0,"Bestand unter null – Einnahme vergessen?",IF(B746="","Beleg-Nr. fehlt","")))))))))</f>
        <v/>
      </c>
    </row>
    <row r="747">
      <c r="A747" s="23" t="n"/>
      <c r="B747" s="24" t="n"/>
      <c r="C747" s="24" t="n"/>
      <c r="D747" s="24" t="n"/>
      <c r="E747" s="25" t="n"/>
      <c r="F747" s="25" t="n"/>
      <c r="G747" s="26">
        <f>IF(AND(E747="",F747=""),"",$C$6+SUM(E$9:E747)-SUM(F$9:F747))</f>
        <v/>
      </c>
      <c r="H747" s="27">
        <f>IF(A747="","",IFERROR(CHOOSE(MONTH(A747),"01 Januar","02 Februar","03 März","04 April","05 Mai","06 Juni","07 Juli","08 August","09 September","10 Oktober","11 November","12 Dezember"),"Datum prüfen"))</f>
        <v/>
      </c>
      <c r="I747" s="28">
        <f>IF(AND(A747="",B747="",C747="",E747="",F747=""),"",IF(AND(E747&lt;&gt;"",F747&lt;&gt;""),"Nur Einnahme ODER Ausgabe",IF(A747="","Datum fehlt",IF(NOT(ISNUMBER(A747)),"Datum prüfen",IF(YEAR(A747)&lt;&gt;$C$5,"Datum nicht im Jahr "&amp;$C$5,IF(A747&lt;MAX(A$8:A746),"Datum früher als eine Zeile davor",IF(AND(E747="",F747=""),"Betrag fehlt",IF(G747&lt;0,"Bestand unter null – Einnahme vergessen?",IF(B747="","Beleg-Nr. fehlt","")))))))))</f>
        <v/>
      </c>
    </row>
    <row r="748">
      <c r="A748" s="23" t="n"/>
      <c r="B748" s="24" t="n"/>
      <c r="C748" s="24" t="n"/>
      <c r="D748" s="24" t="n"/>
      <c r="E748" s="25" t="n"/>
      <c r="F748" s="25" t="n"/>
      <c r="G748" s="26">
        <f>IF(AND(E748="",F748=""),"",$C$6+SUM(E$9:E748)-SUM(F$9:F748))</f>
        <v/>
      </c>
      <c r="H748" s="27">
        <f>IF(A748="","",IFERROR(CHOOSE(MONTH(A748),"01 Januar","02 Februar","03 März","04 April","05 Mai","06 Juni","07 Juli","08 August","09 September","10 Oktober","11 November","12 Dezember"),"Datum prüfen"))</f>
        <v/>
      </c>
      <c r="I748" s="28">
        <f>IF(AND(A748="",B748="",C748="",E748="",F748=""),"",IF(AND(E748&lt;&gt;"",F748&lt;&gt;""),"Nur Einnahme ODER Ausgabe",IF(A748="","Datum fehlt",IF(NOT(ISNUMBER(A748)),"Datum prüfen",IF(YEAR(A748)&lt;&gt;$C$5,"Datum nicht im Jahr "&amp;$C$5,IF(A748&lt;MAX(A$8:A747),"Datum früher als eine Zeile davor",IF(AND(E748="",F748=""),"Betrag fehlt",IF(G748&lt;0,"Bestand unter null – Einnahme vergessen?",IF(B748="","Beleg-Nr. fehlt","")))))))))</f>
        <v/>
      </c>
    </row>
    <row r="749">
      <c r="A749" s="23" t="n"/>
      <c r="B749" s="24" t="n"/>
      <c r="C749" s="24" t="n"/>
      <c r="D749" s="24" t="n"/>
      <c r="E749" s="25" t="n"/>
      <c r="F749" s="25" t="n"/>
      <c r="G749" s="26">
        <f>IF(AND(E749="",F749=""),"",$C$6+SUM(E$9:E749)-SUM(F$9:F749))</f>
        <v/>
      </c>
      <c r="H749" s="27">
        <f>IF(A749="","",IFERROR(CHOOSE(MONTH(A749),"01 Januar","02 Februar","03 März","04 April","05 Mai","06 Juni","07 Juli","08 August","09 September","10 Oktober","11 November","12 Dezember"),"Datum prüfen"))</f>
        <v/>
      </c>
      <c r="I749" s="28">
        <f>IF(AND(A749="",B749="",C749="",E749="",F749=""),"",IF(AND(E749&lt;&gt;"",F749&lt;&gt;""),"Nur Einnahme ODER Ausgabe",IF(A749="","Datum fehlt",IF(NOT(ISNUMBER(A749)),"Datum prüfen",IF(YEAR(A749)&lt;&gt;$C$5,"Datum nicht im Jahr "&amp;$C$5,IF(A749&lt;MAX(A$8:A748),"Datum früher als eine Zeile davor",IF(AND(E749="",F749=""),"Betrag fehlt",IF(G749&lt;0,"Bestand unter null – Einnahme vergessen?",IF(B749="","Beleg-Nr. fehlt","")))))))))</f>
        <v/>
      </c>
    </row>
    <row r="750">
      <c r="A750" s="23" t="n"/>
      <c r="B750" s="24" t="n"/>
      <c r="C750" s="24" t="n"/>
      <c r="D750" s="24" t="n"/>
      <c r="E750" s="25" t="n"/>
      <c r="F750" s="25" t="n"/>
      <c r="G750" s="26">
        <f>IF(AND(E750="",F750=""),"",$C$6+SUM(E$9:E750)-SUM(F$9:F750))</f>
        <v/>
      </c>
      <c r="H750" s="27">
        <f>IF(A750="","",IFERROR(CHOOSE(MONTH(A750),"01 Januar","02 Februar","03 März","04 April","05 Mai","06 Juni","07 Juli","08 August","09 September","10 Oktober","11 November","12 Dezember"),"Datum prüfen"))</f>
        <v/>
      </c>
      <c r="I750" s="28">
        <f>IF(AND(A750="",B750="",C750="",E750="",F750=""),"",IF(AND(E750&lt;&gt;"",F750&lt;&gt;""),"Nur Einnahme ODER Ausgabe",IF(A750="","Datum fehlt",IF(NOT(ISNUMBER(A750)),"Datum prüfen",IF(YEAR(A750)&lt;&gt;$C$5,"Datum nicht im Jahr "&amp;$C$5,IF(A750&lt;MAX(A$8:A749),"Datum früher als eine Zeile davor",IF(AND(E750="",F750=""),"Betrag fehlt",IF(G750&lt;0,"Bestand unter null – Einnahme vergessen?",IF(B750="","Beleg-Nr. fehlt","")))))))))</f>
        <v/>
      </c>
    </row>
    <row r="751">
      <c r="A751" s="23" t="n"/>
      <c r="B751" s="24" t="n"/>
      <c r="C751" s="24" t="n"/>
      <c r="D751" s="24" t="n"/>
      <c r="E751" s="25" t="n"/>
      <c r="F751" s="25" t="n"/>
      <c r="G751" s="26">
        <f>IF(AND(E751="",F751=""),"",$C$6+SUM(E$9:E751)-SUM(F$9:F751))</f>
        <v/>
      </c>
      <c r="H751" s="27">
        <f>IF(A751="","",IFERROR(CHOOSE(MONTH(A751),"01 Januar","02 Februar","03 März","04 April","05 Mai","06 Juni","07 Juli","08 August","09 September","10 Oktober","11 November","12 Dezember"),"Datum prüfen"))</f>
        <v/>
      </c>
      <c r="I751" s="28">
        <f>IF(AND(A751="",B751="",C751="",E751="",F751=""),"",IF(AND(E751&lt;&gt;"",F751&lt;&gt;""),"Nur Einnahme ODER Ausgabe",IF(A751="","Datum fehlt",IF(NOT(ISNUMBER(A751)),"Datum prüfen",IF(YEAR(A751)&lt;&gt;$C$5,"Datum nicht im Jahr "&amp;$C$5,IF(A751&lt;MAX(A$8:A750),"Datum früher als eine Zeile davor",IF(AND(E751="",F751=""),"Betrag fehlt",IF(G751&lt;0,"Bestand unter null – Einnahme vergessen?",IF(B751="","Beleg-Nr. fehlt","")))))))))</f>
        <v/>
      </c>
    </row>
    <row r="752">
      <c r="A752" s="23" t="n"/>
      <c r="B752" s="24" t="n"/>
      <c r="C752" s="24" t="n"/>
      <c r="D752" s="24" t="n"/>
      <c r="E752" s="25" t="n"/>
      <c r="F752" s="25" t="n"/>
      <c r="G752" s="26">
        <f>IF(AND(E752="",F752=""),"",$C$6+SUM(E$9:E752)-SUM(F$9:F752))</f>
        <v/>
      </c>
      <c r="H752" s="27">
        <f>IF(A752="","",IFERROR(CHOOSE(MONTH(A752),"01 Januar","02 Februar","03 März","04 April","05 Mai","06 Juni","07 Juli","08 August","09 September","10 Oktober","11 November","12 Dezember"),"Datum prüfen"))</f>
        <v/>
      </c>
      <c r="I752" s="28">
        <f>IF(AND(A752="",B752="",C752="",E752="",F752=""),"",IF(AND(E752&lt;&gt;"",F752&lt;&gt;""),"Nur Einnahme ODER Ausgabe",IF(A752="","Datum fehlt",IF(NOT(ISNUMBER(A752)),"Datum prüfen",IF(YEAR(A752)&lt;&gt;$C$5,"Datum nicht im Jahr "&amp;$C$5,IF(A752&lt;MAX(A$8:A751),"Datum früher als eine Zeile davor",IF(AND(E752="",F752=""),"Betrag fehlt",IF(G752&lt;0,"Bestand unter null – Einnahme vergessen?",IF(B752="","Beleg-Nr. fehlt","")))))))))</f>
        <v/>
      </c>
    </row>
    <row r="753">
      <c r="A753" s="23" t="n"/>
      <c r="B753" s="24" t="n"/>
      <c r="C753" s="24" t="n"/>
      <c r="D753" s="24" t="n"/>
      <c r="E753" s="25" t="n"/>
      <c r="F753" s="25" t="n"/>
      <c r="G753" s="26">
        <f>IF(AND(E753="",F753=""),"",$C$6+SUM(E$9:E753)-SUM(F$9:F753))</f>
        <v/>
      </c>
      <c r="H753" s="27">
        <f>IF(A753="","",IFERROR(CHOOSE(MONTH(A753),"01 Januar","02 Februar","03 März","04 April","05 Mai","06 Juni","07 Juli","08 August","09 September","10 Oktober","11 November","12 Dezember"),"Datum prüfen"))</f>
        <v/>
      </c>
      <c r="I753" s="28">
        <f>IF(AND(A753="",B753="",C753="",E753="",F753=""),"",IF(AND(E753&lt;&gt;"",F753&lt;&gt;""),"Nur Einnahme ODER Ausgabe",IF(A753="","Datum fehlt",IF(NOT(ISNUMBER(A753)),"Datum prüfen",IF(YEAR(A753)&lt;&gt;$C$5,"Datum nicht im Jahr "&amp;$C$5,IF(A753&lt;MAX(A$8:A752),"Datum früher als eine Zeile davor",IF(AND(E753="",F753=""),"Betrag fehlt",IF(G753&lt;0,"Bestand unter null – Einnahme vergessen?",IF(B753="","Beleg-Nr. fehlt","")))))))))</f>
        <v/>
      </c>
    </row>
    <row r="754">
      <c r="A754" s="23" t="n"/>
      <c r="B754" s="24" t="n"/>
      <c r="C754" s="24" t="n"/>
      <c r="D754" s="24" t="n"/>
      <c r="E754" s="25" t="n"/>
      <c r="F754" s="25" t="n"/>
      <c r="G754" s="26">
        <f>IF(AND(E754="",F754=""),"",$C$6+SUM(E$9:E754)-SUM(F$9:F754))</f>
        <v/>
      </c>
      <c r="H754" s="27">
        <f>IF(A754="","",IFERROR(CHOOSE(MONTH(A754),"01 Januar","02 Februar","03 März","04 April","05 Mai","06 Juni","07 Juli","08 August","09 September","10 Oktober","11 November","12 Dezember"),"Datum prüfen"))</f>
        <v/>
      </c>
      <c r="I754" s="28">
        <f>IF(AND(A754="",B754="",C754="",E754="",F754=""),"",IF(AND(E754&lt;&gt;"",F754&lt;&gt;""),"Nur Einnahme ODER Ausgabe",IF(A754="","Datum fehlt",IF(NOT(ISNUMBER(A754)),"Datum prüfen",IF(YEAR(A754)&lt;&gt;$C$5,"Datum nicht im Jahr "&amp;$C$5,IF(A754&lt;MAX(A$8:A753),"Datum früher als eine Zeile davor",IF(AND(E754="",F754=""),"Betrag fehlt",IF(G754&lt;0,"Bestand unter null – Einnahme vergessen?",IF(B754="","Beleg-Nr. fehlt","")))))))))</f>
        <v/>
      </c>
    </row>
    <row r="755">
      <c r="A755" s="23" t="n"/>
      <c r="B755" s="24" t="n"/>
      <c r="C755" s="24" t="n"/>
      <c r="D755" s="24" t="n"/>
      <c r="E755" s="25" t="n"/>
      <c r="F755" s="25" t="n"/>
      <c r="G755" s="26">
        <f>IF(AND(E755="",F755=""),"",$C$6+SUM(E$9:E755)-SUM(F$9:F755))</f>
        <v/>
      </c>
      <c r="H755" s="27">
        <f>IF(A755="","",IFERROR(CHOOSE(MONTH(A755),"01 Januar","02 Februar","03 März","04 April","05 Mai","06 Juni","07 Juli","08 August","09 September","10 Oktober","11 November","12 Dezember"),"Datum prüfen"))</f>
        <v/>
      </c>
      <c r="I755" s="28">
        <f>IF(AND(A755="",B755="",C755="",E755="",F755=""),"",IF(AND(E755&lt;&gt;"",F755&lt;&gt;""),"Nur Einnahme ODER Ausgabe",IF(A755="","Datum fehlt",IF(NOT(ISNUMBER(A755)),"Datum prüfen",IF(YEAR(A755)&lt;&gt;$C$5,"Datum nicht im Jahr "&amp;$C$5,IF(A755&lt;MAX(A$8:A754),"Datum früher als eine Zeile davor",IF(AND(E755="",F755=""),"Betrag fehlt",IF(G755&lt;0,"Bestand unter null – Einnahme vergessen?",IF(B755="","Beleg-Nr. fehlt","")))))))))</f>
        <v/>
      </c>
    </row>
    <row r="756">
      <c r="A756" s="23" t="n"/>
      <c r="B756" s="24" t="n"/>
      <c r="C756" s="24" t="n"/>
      <c r="D756" s="24" t="n"/>
      <c r="E756" s="25" t="n"/>
      <c r="F756" s="25" t="n"/>
      <c r="G756" s="26">
        <f>IF(AND(E756="",F756=""),"",$C$6+SUM(E$9:E756)-SUM(F$9:F756))</f>
        <v/>
      </c>
      <c r="H756" s="27">
        <f>IF(A756="","",IFERROR(CHOOSE(MONTH(A756),"01 Januar","02 Februar","03 März","04 April","05 Mai","06 Juni","07 Juli","08 August","09 September","10 Oktober","11 November","12 Dezember"),"Datum prüfen"))</f>
        <v/>
      </c>
      <c r="I756" s="28">
        <f>IF(AND(A756="",B756="",C756="",E756="",F756=""),"",IF(AND(E756&lt;&gt;"",F756&lt;&gt;""),"Nur Einnahme ODER Ausgabe",IF(A756="","Datum fehlt",IF(NOT(ISNUMBER(A756)),"Datum prüfen",IF(YEAR(A756)&lt;&gt;$C$5,"Datum nicht im Jahr "&amp;$C$5,IF(A756&lt;MAX(A$8:A755),"Datum früher als eine Zeile davor",IF(AND(E756="",F756=""),"Betrag fehlt",IF(G756&lt;0,"Bestand unter null – Einnahme vergessen?",IF(B756="","Beleg-Nr. fehlt","")))))))))</f>
        <v/>
      </c>
    </row>
    <row r="757">
      <c r="A757" s="23" t="n"/>
      <c r="B757" s="24" t="n"/>
      <c r="C757" s="24" t="n"/>
      <c r="D757" s="24" t="n"/>
      <c r="E757" s="25" t="n"/>
      <c r="F757" s="25" t="n"/>
      <c r="G757" s="26">
        <f>IF(AND(E757="",F757=""),"",$C$6+SUM(E$9:E757)-SUM(F$9:F757))</f>
        <v/>
      </c>
      <c r="H757" s="27">
        <f>IF(A757="","",IFERROR(CHOOSE(MONTH(A757),"01 Januar","02 Februar","03 März","04 April","05 Mai","06 Juni","07 Juli","08 August","09 September","10 Oktober","11 November","12 Dezember"),"Datum prüfen"))</f>
        <v/>
      </c>
      <c r="I757" s="28">
        <f>IF(AND(A757="",B757="",C757="",E757="",F757=""),"",IF(AND(E757&lt;&gt;"",F757&lt;&gt;""),"Nur Einnahme ODER Ausgabe",IF(A757="","Datum fehlt",IF(NOT(ISNUMBER(A757)),"Datum prüfen",IF(YEAR(A757)&lt;&gt;$C$5,"Datum nicht im Jahr "&amp;$C$5,IF(A757&lt;MAX(A$8:A756),"Datum früher als eine Zeile davor",IF(AND(E757="",F757=""),"Betrag fehlt",IF(G757&lt;0,"Bestand unter null – Einnahme vergessen?",IF(B757="","Beleg-Nr. fehlt","")))))))))</f>
        <v/>
      </c>
    </row>
    <row r="758">
      <c r="A758" s="23" t="n"/>
      <c r="B758" s="24" t="n"/>
      <c r="C758" s="24" t="n"/>
      <c r="D758" s="24" t="n"/>
      <c r="E758" s="25" t="n"/>
      <c r="F758" s="25" t="n"/>
      <c r="G758" s="26">
        <f>IF(AND(E758="",F758=""),"",$C$6+SUM(E$9:E758)-SUM(F$9:F758))</f>
        <v/>
      </c>
      <c r="H758" s="27">
        <f>IF(A758="","",IFERROR(CHOOSE(MONTH(A758),"01 Januar","02 Februar","03 März","04 April","05 Mai","06 Juni","07 Juli","08 August","09 September","10 Oktober","11 November","12 Dezember"),"Datum prüfen"))</f>
        <v/>
      </c>
      <c r="I758" s="28">
        <f>IF(AND(A758="",B758="",C758="",E758="",F758=""),"",IF(AND(E758&lt;&gt;"",F758&lt;&gt;""),"Nur Einnahme ODER Ausgabe",IF(A758="","Datum fehlt",IF(NOT(ISNUMBER(A758)),"Datum prüfen",IF(YEAR(A758)&lt;&gt;$C$5,"Datum nicht im Jahr "&amp;$C$5,IF(A758&lt;MAX(A$8:A757),"Datum früher als eine Zeile davor",IF(AND(E758="",F758=""),"Betrag fehlt",IF(G758&lt;0,"Bestand unter null – Einnahme vergessen?",IF(B758="","Beleg-Nr. fehlt","")))))))))</f>
        <v/>
      </c>
    </row>
    <row r="759">
      <c r="A759" s="23" t="n"/>
      <c r="B759" s="24" t="n"/>
      <c r="C759" s="24" t="n"/>
      <c r="D759" s="24" t="n"/>
      <c r="E759" s="25" t="n"/>
      <c r="F759" s="25" t="n"/>
      <c r="G759" s="26">
        <f>IF(AND(E759="",F759=""),"",$C$6+SUM(E$9:E759)-SUM(F$9:F759))</f>
        <v/>
      </c>
      <c r="H759" s="27">
        <f>IF(A759="","",IFERROR(CHOOSE(MONTH(A759),"01 Januar","02 Februar","03 März","04 April","05 Mai","06 Juni","07 Juli","08 August","09 September","10 Oktober","11 November","12 Dezember"),"Datum prüfen"))</f>
        <v/>
      </c>
      <c r="I759" s="28">
        <f>IF(AND(A759="",B759="",C759="",E759="",F759=""),"",IF(AND(E759&lt;&gt;"",F759&lt;&gt;""),"Nur Einnahme ODER Ausgabe",IF(A759="","Datum fehlt",IF(NOT(ISNUMBER(A759)),"Datum prüfen",IF(YEAR(A759)&lt;&gt;$C$5,"Datum nicht im Jahr "&amp;$C$5,IF(A759&lt;MAX(A$8:A758),"Datum früher als eine Zeile davor",IF(AND(E759="",F759=""),"Betrag fehlt",IF(G759&lt;0,"Bestand unter null – Einnahme vergessen?",IF(B759="","Beleg-Nr. fehlt","")))))))))</f>
        <v/>
      </c>
    </row>
    <row r="760">
      <c r="A760" s="23" t="n"/>
      <c r="B760" s="24" t="n"/>
      <c r="C760" s="24" t="n"/>
      <c r="D760" s="24" t="n"/>
      <c r="E760" s="25" t="n"/>
      <c r="F760" s="25" t="n"/>
      <c r="G760" s="26">
        <f>IF(AND(E760="",F760=""),"",$C$6+SUM(E$9:E760)-SUM(F$9:F760))</f>
        <v/>
      </c>
      <c r="H760" s="27">
        <f>IF(A760="","",IFERROR(CHOOSE(MONTH(A760),"01 Januar","02 Februar","03 März","04 April","05 Mai","06 Juni","07 Juli","08 August","09 September","10 Oktober","11 November","12 Dezember"),"Datum prüfen"))</f>
        <v/>
      </c>
      <c r="I760" s="28">
        <f>IF(AND(A760="",B760="",C760="",E760="",F760=""),"",IF(AND(E760&lt;&gt;"",F760&lt;&gt;""),"Nur Einnahme ODER Ausgabe",IF(A760="","Datum fehlt",IF(NOT(ISNUMBER(A760)),"Datum prüfen",IF(YEAR(A760)&lt;&gt;$C$5,"Datum nicht im Jahr "&amp;$C$5,IF(A760&lt;MAX(A$8:A759),"Datum früher als eine Zeile davor",IF(AND(E760="",F760=""),"Betrag fehlt",IF(G760&lt;0,"Bestand unter null – Einnahme vergessen?",IF(B760="","Beleg-Nr. fehlt","")))))))))</f>
        <v/>
      </c>
    </row>
    <row r="761">
      <c r="A761" s="23" t="n"/>
      <c r="B761" s="24" t="n"/>
      <c r="C761" s="24" t="n"/>
      <c r="D761" s="24" t="n"/>
      <c r="E761" s="25" t="n"/>
      <c r="F761" s="25" t="n"/>
      <c r="G761" s="26">
        <f>IF(AND(E761="",F761=""),"",$C$6+SUM(E$9:E761)-SUM(F$9:F761))</f>
        <v/>
      </c>
      <c r="H761" s="27">
        <f>IF(A761="","",IFERROR(CHOOSE(MONTH(A761),"01 Januar","02 Februar","03 März","04 April","05 Mai","06 Juni","07 Juli","08 August","09 September","10 Oktober","11 November","12 Dezember"),"Datum prüfen"))</f>
        <v/>
      </c>
      <c r="I761" s="28">
        <f>IF(AND(A761="",B761="",C761="",E761="",F761=""),"",IF(AND(E761&lt;&gt;"",F761&lt;&gt;""),"Nur Einnahme ODER Ausgabe",IF(A761="","Datum fehlt",IF(NOT(ISNUMBER(A761)),"Datum prüfen",IF(YEAR(A761)&lt;&gt;$C$5,"Datum nicht im Jahr "&amp;$C$5,IF(A761&lt;MAX(A$8:A760),"Datum früher als eine Zeile davor",IF(AND(E761="",F761=""),"Betrag fehlt",IF(G761&lt;0,"Bestand unter null – Einnahme vergessen?",IF(B761="","Beleg-Nr. fehlt","")))))))))</f>
        <v/>
      </c>
    </row>
    <row r="762">
      <c r="A762" s="23" t="n"/>
      <c r="B762" s="24" t="n"/>
      <c r="C762" s="24" t="n"/>
      <c r="D762" s="24" t="n"/>
      <c r="E762" s="25" t="n"/>
      <c r="F762" s="25" t="n"/>
      <c r="G762" s="26">
        <f>IF(AND(E762="",F762=""),"",$C$6+SUM(E$9:E762)-SUM(F$9:F762))</f>
        <v/>
      </c>
      <c r="H762" s="27">
        <f>IF(A762="","",IFERROR(CHOOSE(MONTH(A762),"01 Januar","02 Februar","03 März","04 April","05 Mai","06 Juni","07 Juli","08 August","09 September","10 Oktober","11 November","12 Dezember"),"Datum prüfen"))</f>
        <v/>
      </c>
      <c r="I762" s="28">
        <f>IF(AND(A762="",B762="",C762="",E762="",F762=""),"",IF(AND(E762&lt;&gt;"",F762&lt;&gt;""),"Nur Einnahme ODER Ausgabe",IF(A762="","Datum fehlt",IF(NOT(ISNUMBER(A762)),"Datum prüfen",IF(YEAR(A762)&lt;&gt;$C$5,"Datum nicht im Jahr "&amp;$C$5,IF(A762&lt;MAX(A$8:A761),"Datum früher als eine Zeile davor",IF(AND(E762="",F762=""),"Betrag fehlt",IF(G762&lt;0,"Bestand unter null – Einnahme vergessen?",IF(B762="","Beleg-Nr. fehlt","")))))))))</f>
        <v/>
      </c>
    </row>
    <row r="763">
      <c r="A763" s="23" t="n"/>
      <c r="B763" s="24" t="n"/>
      <c r="C763" s="24" t="n"/>
      <c r="D763" s="24" t="n"/>
      <c r="E763" s="25" t="n"/>
      <c r="F763" s="25" t="n"/>
      <c r="G763" s="26">
        <f>IF(AND(E763="",F763=""),"",$C$6+SUM(E$9:E763)-SUM(F$9:F763))</f>
        <v/>
      </c>
      <c r="H763" s="27">
        <f>IF(A763="","",IFERROR(CHOOSE(MONTH(A763),"01 Januar","02 Februar","03 März","04 April","05 Mai","06 Juni","07 Juli","08 August","09 September","10 Oktober","11 November","12 Dezember"),"Datum prüfen"))</f>
        <v/>
      </c>
      <c r="I763" s="28">
        <f>IF(AND(A763="",B763="",C763="",E763="",F763=""),"",IF(AND(E763&lt;&gt;"",F763&lt;&gt;""),"Nur Einnahme ODER Ausgabe",IF(A763="","Datum fehlt",IF(NOT(ISNUMBER(A763)),"Datum prüfen",IF(YEAR(A763)&lt;&gt;$C$5,"Datum nicht im Jahr "&amp;$C$5,IF(A763&lt;MAX(A$8:A762),"Datum früher als eine Zeile davor",IF(AND(E763="",F763=""),"Betrag fehlt",IF(G763&lt;0,"Bestand unter null – Einnahme vergessen?",IF(B763="","Beleg-Nr. fehlt","")))))))))</f>
        <v/>
      </c>
    </row>
    <row r="764">
      <c r="A764" s="23" t="n"/>
      <c r="B764" s="24" t="n"/>
      <c r="C764" s="24" t="n"/>
      <c r="D764" s="24" t="n"/>
      <c r="E764" s="25" t="n"/>
      <c r="F764" s="25" t="n"/>
      <c r="G764" s="26">
        <f>IF(AND(E764="",F764=""),"",$C$6+SUM(E$9:E764)-SUM(F$9:F764))</f>
        <v/>
      </c>
      <c r="H764" s="27">
        <f>IF(A764="","",IFERROR(CHOOSE(MONTH(A764),"01 Januar","02 Februar","03 März","04 April","05 Mai","06 Juni","07 Juli","08 August","09 September","10 Oktober","11 November","12 Dezember"),"Datum prüfen"))</f>
        <v/>
      </c>
      <c r="I764" s="28">
        <f>IF(AND(A764="",B764="",C764="",E764="",F764=""),"",IF(AND(E764&lt;&gt;"",F764&lt;&gt;""),"Nur Einnahme ODER Ausgabe",IF(A764="","Datum fehlt",IF(NOT(ISNUMBER(A764)),"Datum prüfen",IF(YEAR(A764)&lt;&gt;$C$5,"Datum nicht im Jahr "&amp;$C$5,IF(A764&lt;MAX(A$8:A763),"Datum früher als eine Zeile davor",IF(AND(E764="",F764=""),"Betrag fehlt",IF(G764&lt;0,"Bestand unter null – Einnahme vergessen?",IF(B764="","Beleg-Nr. fehlt","")))))))))</f>
        <v/>
      </c>
    </row>
    <row r="765">
      <c r="A765" s="23" t="n"/>
      <c r="B765" s="24" t="n"/>
      <c r="C765" s="24" t="n"/>
      <c r="D765" s="24" t="n"/>
      <c r="E765" s="25" t="n"/>
      <c r="F765" s="25" t="n"/>
      <c r="G765" s="26">
        <f>IF(AND(E765="",F765=""),"",$C$6+SUM(E$9:E765)-SUM(F$9:F765))</f>
        <v/>
      </c>
      <c r="H765" s="27">
        <f>IF(A765="","",IFERROR(CHOOSE(MONTH(A765),"01 Januar","02 Februar","03 März","04 April","05 Mai","06 Juni","07 Juli","08 August","09 September","10 Oktober","11 November","12 Dezember"),"Datum prüfen"))</f>
        <v/>
      </c>
      <c r="I765" s="28">
        <f>IF(AND(A765="",B765="",C765="",E765="",F765=""),"",IF(AND(E765&lt;&gt;"",F765&lt;&gt;""),"Nur Einnahme ODER Ausgabe",IF(A765="","Datum fehlt",IF(NOT(ISNUMBER(A765)),"Datum prüfen",IF(YEAR(A765)&lt;&gt;$C$5,"Datum nicht im Jahr "&amp;$C$5,IF(A765&lt;MAX(A$8:A764),"Datum früher als eine Zeile davor",IF(AND(E765="",F765=""),"Betrag fehlt",IF(G765&lt;0,"Bestand unter null – Einnahme vergessen?",IF(B765="","Beleg-Nr. fehlt","")))))))))</f>
        <v/>
      </c>
    </row>
    <row r="766">
      <c r="A766" s="23" t="n"/>
      <c r="B766" s="24" t="n"/>
      <c r="C766" s="24" t="n"/>
      <c r="D766" s="24" t="n"/>
      <c r="E766" s="25" t="n"/>
      <c r="F766" s="25" t="n"/>
      <c r="G766" s="26">
        <f>IF(AND(E766="",F766=""),"",$C$6+SUM(E$9:E766)-SUM(F$9:F766))</f>
        <v/>
      </c>
      <c r="H766" s="27">
        <f>IF(A766="","",IFERROR(CHOOSE(MONTH(A766),"01 Januar","02 Februar","03 März","04 April","05 Mai","06 Juni","07 Juli","08 August","09 September","10 Oktober","11 November","12 Dezember"),"Datum prüfen"))</f>
        <v/>
      </c>
      <c r="I766" s="28">
        <f>IF(AND(A766="",B766="",C766="",E766="",F766=""),"",IF(AND(E766&lt;&gt;"",F766&lt;&gt;""),"Nur Einnahme ODER Ausgabe",IF(A766="","Datum fehlt",IF(NOT(ISNUMBER(A766)),"Datum prüfen",IF(YEAR(A766)&lt;&gt;$C$5,"Datum nicht im Jahr "&amp;$C$5,IF(A766&lt;MAX(A$8:A765),"Datum früher als eine Zeile davor",IF(AND(E766="",F766=""),"Betrag fehlt",IF(G766&lt;0,"Bestand unter null – Einnahme vergessen?",IF(B766="","Beleg-Nr. fehlt","")))))))))</f>
        <v/>
      </c>
    </row>
    <row r="767">
      <c r="A767" s="23" t="n"/>
      <c r="B767" s="24" t="n"/>
      <c r="C767" s="24" t="n"/>
      <c r="D767" s="24" t="n"/>
      <c r="E767" s="25" t="n"/>
      <c r="F767" s="25" t="n"/>
      <c r="G767" s="26">
        <f>IF(AND(E767="",F767=""),"",$C$6+SUM(E$9:E767)-SUM(F$9:F767))</f>
        <v/>
      </c>
      <c r="H767" s="27">
        <f>IF(A767="","",IFERROR(CHOOSE(MONTH(A767),"01 Januar","02 Februar","03 März","04 April","05 Mai","06 Juni","07 Juli","08 August","09 September","10 Oktober","11 November","12 Dezember"),"Datum prüfen"))</f>
        <v/>
      </c>
      <c r="I767" s="28">
        <f>IF(AND(A767="",B767="",C767="",E767="",F767=""),"",IF(AND(E767&lt;&gt;"",F767&lt;&gt;""),"Nur Einnahme ODER Ausgabe",IF(A767="","Datum fehlt",IF(NOT(ISNUMBER(A767)),"Datum prüfen",IF(YEAR(A767)&lt;&gt;$C$5,"Datum nicht im Jahr "&amp;$C$5,IF(A767&lt;MAX(A$8:A766),"Datum früher als eine Zeile davor",IF(AND(E767="",F767=""),"Betrag fehlt",IF(G767&lt;0,"Bestand unter null – Einnahme vergessen?",IF(B767="","Beleg-Nr. fehlt","")))))))))</f>
        <v/>
      </c>
    </row>
    <row r="768">
      <c r="A768" s="23" t="n"/>
      <c r="B768" s="24" t="n"/>
      <c r="C768" s="24" t="n"/>
      <c r="D768" s="24" t="n"/>
      <c r="E768" s="25" t="n"/>
      <c r="F768" s="25" t="n"/>
      <c r="G768" s="26">
        <f>IF(AND(E768="",F768=""),"",$C$6+SUM(E$9:E768)-SUM(F$9:F768))</f>
        <v/>
      </c>
      <c r="H768" s="27">
        <f>IF(A768="","",IFERROR(CHOOSE(MONTH(A768),"01 Januar","02 Februar","03 März","04 April","05 Mai","06 Juni","07 Juli","08 August","09 September","10 Oktober","11 November","12 Dezember"),"Datum prüfen"))</f>
        <v/>
      </c>
      <c r="I768" s="28">
        <f>IF(AND(A768="",B768="",C768="",E768="",F768=""),"",IF(AND(E768&lt;&gt;"",F768&lt;&gt;""),"Nur Einnahme ODER Ausgabe",IF(A768="","Datum fehlt",IF(NOT(ISNUMBER(A768)),"Datum prüfen",IF(YEAR(A768)&lt;&gt;$C$5,"Datum nicht im Jahr "&amp;$C$5,IF(A768&lt;MAX(A$8:A767),"Datum früher als eine Zeile davor",IF(AND(E768="",F768=""),"Betrag fehlt",IF(G768&lt;0,"Bestand unter null – Einnahme vergessen?",IF(B768="","Beleg-Nr. fehlt","")))))))))</f>
        <v/>
      </c>
    </row>
    <row r="769">
      <c r="A769" s="23" t="n"/>
      <c r="B769" s="24" t="n"/>
      <c r="C769" s="24" t="n"/>
      <c r="D769" s="24" t="n"/>
      <c r="E769" s="25" t="n"/>
      <c r="F769" s="25" t="n"/>
      <c r="G769" s="26">
        <f>IF(AND(E769="",F769=""),"",$C$6+SUM(E$9:E769)-SUM(F$9:F769))</f>
        <v/>
      </c>
      <c r="H769" s="27">
        <f>IF(A769="","",IFERROR(CHOOSE(MONTH(A769),"01 Januar","02 Februar","03 März","04 April","05 Mai","06 Juni","07 Juli","08 August","09 September","10 Oktober","11 November","12 Dezember"),"Datum prüfen"))</f>
        <v/>
      </c>
      <c r="I769" s="28">
        <f>IF(AND(A769="",B769="",C769="",E769="",F769=""),"",IF(AND(E769&lt;&gt;"",F769&lt;&gt;""),"Nur Einnahme ODER Ausgabe",IF(A769="","Datum fehlt",IF(NOT(ISNUMBER(A769)),"Datum prüfen",IF(YEAR(A769)&lt;&gt;$C$5,"Datum nicht im Jahr "&amp;$C$5,IF(A769&lt;MAX(A$8:A768),"Datum früher als eine Zeile davor",IF(AND(E769="",F769=""),"Betrag fehlt",IF(G769&lt;0,"Bestand unter null – Einnahme vergessen?",IF(B769="","Beleg-Nr. fehlt","")))))))))</f>
        <v/>
      </c>
    </row>
    <row r="770">
      <c r="A770" s="23" t="n"/>
      <c r="B770" s="24" t="n"/>
      <c r="C770" s="24" t="n"/>
      <c r="D770" s="24" t="n"/>
      <c r="E770" s="25" t="n"/>
      <c r="F770" s="25" t="n"/>
      <c r="G770" s="26">
        <f>IF(AND(E770="",F770=""),"",$C$6+SUM(E$9:E770)-SUM(F$9:F770))</f>
        <v/>
      </c>
      <c r="H770" s="27">
        <f>IF(A770="","",IFERROR(CHOOSE(MONTH(A770),"01 Januar","02 Februar","03 März","04 April","05 Mai","06 Juni","07 Juli","08 August","09 September","10 Oktober","11 November","12 Dezember"),"Datum prüfen"))</f>
        <v/>
      </c>
      <c r="I770" s="28">
        <f>IF(AND(A770="",B770="",C770="",E770="",F770=""),"",IF(AND(E770&lt;&gt;"",F770&lt;&gt;""),"Nur Einnahme ODER Ausgabe",IF(A770="","Datum fehlt",IF(NOT(ISNUMBER(A770)),"Datum prüfen",IF(YEAR(A770)&lt;&gt;$C$5,"Datum nicht im Jahr "&amp;$C$5,IF(A770&lt;MAX(A$8:A769),"Datum früher als eine Zeile davor",IF(AND(E770="",F770=""),"Betrag fehlt",IF(G770&lt;0,"Bestand unter null – Einnahme vergessen?",IF(B770="","Beleg-Nr. fehlt","")))))))))</f>
        <v/>
      </c>
    </row>
    <row r="771">
      <c r="A771" s="23" t="n"/>
      <c r="B771" s="24" t="n"/>
      <c r="C771" s="24" t="n"/>
      <c r="D771" s="24" t="n"/>
      <c r="E771" s="25" t="n"/>
      <c r="F771" s="25" t="n"/>
      <c r="G771" s="26">
        <f>IF(AND(E771="",F771=""),"",$C$6+SUM(E$9:E771)-SUM(F$9:F771))</f>
        <v/>
      </c>
      <c r="H771" s="27">
        <f>IF(A771="","",IFERROR(CHOOSE(MONTH(A771),"01 Januar","02 Februar","03 März","04 April","05 Mai","06 Juni","07 Juli","08 August","09 September","10 Oktober","11 November","12 Dezember"),"Datum prüfen"))</f>
        <v/>
      </c>
      <c r="I771" s="28">
        <f>IF(AND(A771="",B771="",C771="",E771="",F771=""),"",IF(AND(E771&lt;&gt;"",F771&lt;&gt;""),"Nur Einnahme ODER Ausgabe",IF(A771="","Datum fehlt",IF(NOT(ISNUMBER(A771)),"Datum prüfen",IF(YEAR(A771)&lt;&gt;$C$5,"Datum nicht im Jahr "&amp;$C$5,IF(A771&lt;MAX(A$8:A770),"Datum früher als eine Zeile davor",IF(AND(E771="",F771=""),"Betrag fehlt",IF(G771&lt;0,"Bestand unter null – Einnahme vergessen?",IF(B771="","Beleg-Nr. fehlt","")))))))))</f>
        <v/>
      </c>
    </row>
    <row r="772">
      <c r="A772" s="23" t="n"/>
      <c r="B772" s="24" t="n"/>
      <c r="C772" s="24" t="n"/>
      <c r="D772" s="24" t="n"/>
      <c r="E772" s="25" t="n"/>
      <c r="F772" s="25" t="n"/>
      <c r="G772" s="26">
        <f>IF(AND(E772="",F772=""),"",$C$6+SUM(E$9:E772)-SUM(F$9:F772))</f>
        <v/>
      </c>
      <c r="H772" s="27">
        <f>IF(A772="","",IFERROR(CHOOSE(MONTH(A772),"01 Januar","02 Februar","03 März","04 April","05 Mai","06 Juni","07 Juli","08 August","09 September","10 Oktober","11 November","12 Dezember"),"Datum prüfen"))</f>
        <v/>
      </c>
      <c r="I772" s="28">
        <f>IF(AND(A772="",B772="",C772="",E772="",F772=""),"",IF(AND(E772&lt;&gt;"",F772&lt;&gt;""),"Nur Einnahme ODER Ausgabe",IF(A772="","Datum fehlt",IF(NOT(ISNUMBER(A772)),"Datum prüfen",IF(YEAR(A772)&lt;&gt;$C$5,"Datum nicht im Jahr "&amp;$C$5,IF(A772&lt;MAX(A$8:A771),"Datum früher als eine Zeile davor",IF(AND(E772="",F772=""),"Betrag fehlt",IF(G772&lt;0,"Bestand unter null – Einnahme vergessen?",IF(B772="","Beleg-Nr. fehlt","")))))))))</f>
        <v/>
      </c>
    </row>
    <row r="773">
      <c r="A773" s="23" t="n"/>
      <c r="B773" s="24" t="n"/>
      <c r="C773" s="24" t="n"/>
      <c r="D773" s="24" t="n"/>
      <c r="E773" s="25" t="n"/>
      <c r="F773" s="25" t="n"/>
      <c r="G773" s="26">
        <f>IF(AND(E773="",F773=""),"",$C$6+SUM(E$9:E773)-SUM(F$9:F773))</f>
        <v/>
      </c>
      <c r="H773" s="27">
        <f>IF(A773="","",IFERROR(CHOOSE(MONTH(A773),"01 Januar","02 Februar","03 März","04 April","05 Mai","06 Juni","07 Juli","08 August","09 September","10 Oktober","11 November","12 Dezember"),"Datum prüfen"))</f>
        <v/>
      </c>
      <c r="I773" s="28">
        <f>IF(AND(A773="",B773="",C773="",E773="",F773=""),"",IF(AND(E773&lt;&gt;"",F773&lt;&gt;""),"Nur Einnahme ODER Ausgabe",IF(A773="","Datum fehlt",IF(NOT(ISNUMBER(A773)),"Datum prüfen",IF(YEAR(A773)&lt;&gt;$C$5,"Datum nicht im Jahr "&amp;$C$5,IF(A773&lt;MAX(A$8:A772),"Datum früher als eine Zeile davor",IF(AND(E773="",F773=""),"Betrag fehlt",IF(G773&lt;0,"Bestand unter null – Einnahme vergessen?",IF(B773="","Beleg-Nr. fehlt","")))))))))</f>
        <v/>
      </c>
    </row>
    <row r="774">
      <c r="A774" s="23" t="n"/>
      <c r="B774" s="24" t="n"/>
      <c r="C774" s="24" t="n"/>
      <c r="D774" s="24" t="n"/>
      <c r="E774" s="25" t="n"/>
      <c r="F774" s="25" t="n"/>
      <c r="G774" s="26">
        <f>IF(AND(E774="",F774=""),"",$C$6+SUM(E$9:E774)-SUM(F$9:F774))</f>
        <v/>
      </c>
      <c r="H774" s="27">
        <f>IF(A774="","",IFERROR(CHOOSE(MONTH(A774),"01 Januar","02 Februar","03 März","04 April","05 Mai","06 Juni","07 Juli","08 August","09 September","10 Oktober","11 November","12 Dezember"),"Datum prüfen"))</f>
        <v/>
      </c>
      <c r="I774" s="28">
        <f>IF(AND(A774="",B774="",C774="",E774="",F774=""),"",IF(AND(E774&lt;&gt;"",F774&lt;&gt;""),"Nur Einnahme ODER Ausgabe",IF(A774="","Datum fehlt",IF(NOT(ISNUMBER(A774)),"Datum prüfen",IF(YEAR(A774)&lt;&gt;$C$5,"Datum nicht im Jahr "&amp;$C$5,IF(A774&lt;MAX(A$8:A773),"Datum früher als eine Zeile davor",IF(AND(E774="",F774=""),"Betrag fehlt",IF(G774&lt;0,"Bestand unter null – Einnahme vergessen?",IF(B774="","Beleg-Nr. fehlt","")))))))))</f>
        <v/>
      </c>
    </row>
    <row r="775">
      <c r="A775" s="23" t="n"/>
      <c r="B775" s="24" t="n"/>
      <c r="C775" s="24" t="n"/>
      <c r="D775" s="24" t="n"/>
      <c r="E775" s="25" t="n"/>
      <c r="F775" s="25" t="n"/>
      <c r="G775" s="26">
        <f>IF(AND(E775="",F775=""),"",$C$6+SUM(E$9:E775)-SUM(F$9:F775))</f>
        <v/>
      </c>
      <c r="H775" s="27">
        <f>IF(A775="","",IFERROR(CHOOSE(MONTH(A775),"01 Januar","02 Februar","03 März","04 April","05 Mai","06 Juni","07 Juli","08 August","09 September","10 Oktober","11 November","12 Dezember"),"Datum prüfen"))</f>
        <v/>
      </c>
      <c r="I775" s="28">
        <f>IF(AND(A775="",B775="",C775="",E775="",F775=""),"",IF(AND(E775&lt;&gt;"",F775&lt;&gt;""),"Nur Einnahme ODER Ausgabe",IF(A775="","Datum fehlt",IF(NOT(ISNUMBER(A775)),"Datum prüfen",IF(YEAR(A775)&lt;&gt;$C$5,"Datum nicht im Jahr "&amp;$C$5,IF(A775&lt;MAX(A$8:A774),"Datum früher als eine Zeile davor",IF(AND(E775="",F775=""),"Betrag fehlt",IF(G775&lt;0,"Bestand unter null – Einnahme vergessen?",IF(B775="","Beleg-Nr. fehlt","")))))))))</f>
        <v/>
      </c>
    </row>
    <row r="776">
      <c r="A776" s="23" t="n"/>
      <c r="B776" s="24" t="n"/>
      <c r="C776" s="24" t="n"/>
      <c r="D776" s="24" t="n"/>
      <c r="E776" s="25" t="n"/>
      <c r="F776" s="25" t="n"/>
      <c r="G776" s="26">
        <f>IF(AND(E776="",F776=""),"",$C$6+SUM(E$9:E776)-SUM(F$9:F776))</f>
        <v/>
      </c>
      <c r="H776" s="27">
        <f>IF(A776="","",IFERROR(CHOOSE(MONTH(A776),"01 Januar","02 Februar","03 März","04 April","05 Mai","06 Juni","07 Juli","08 August","09 September","10 Oktober","11 November","12 Dezember"),"Datum prüfen"))</f>
        <v/>
      </c>
      <c r="I776" s="28">
        <f>IF(AND(A776="",B776="",C776="",E776="",F776=""),"",IF(AND(E776&lt;&gt;"",F776&lt;&gt;""),"Nur Einnahme ODER Ausgabe",IF(A776="","Datum fehlt",IF(NOT(ISNUMBER(A776)),"Datum prüfen",IF(YEAR(A776)&lt;&gt;$C$5,"Datum nicht im Jahr "&amp;$C$5,IF(A776&lt;MAX(A$8:A775),"Datum früher als eine Zeile davor",IF(AND(E776="",F776=""),"Betrag fehlt",IF(G776&lt;0,"Bestand unter null – Einnahme vergessen?",IF(B776="","Beleg-Nr. fehlt","")))))))))</f>
        <v/>
      </c>
    </row>
    <row r="777">
      <c r="A777" s="23" t="n"/>
      <c r="B777" s="24" t="n"/>
      <c r="C777" s="24" t="n"/>
      <c r="D777" s="24" t="n"/>
      <c r="E777" s="25" t="n"/>
      <c r="F777" s="25" t="n"/>
      <c r="G777" s="26">
        <f>IF(AND(E777="",F777=""),"",$C$6+SUM(E$9:E777)-SUM(F$9:F777))</f>
        <v/>
      </c>
      <c r="H777" s="27">
        <f>IF(A777="","",IFERROR(CHOOSE(MONTH(A777),"01 Januar","02 Februar","03 März","04 April","05 Mai","06 Juni","07 Juli","08 August","09 September","10 Oktober","11 November","12 Dezember"),"Datum prüfen"))</f>
        <v/>
      </c>
      <c r="I777" s="28">
        <f>IF(AND(A777="",B777="",C777="",E777="",F777=""),"",IF(AND(E777&lt;&gt;"",F777&lt;&gt;""),"Nur Einnahme ODER Ausgabe",IF(A777="","Datum fehlt",IF(NOT(ISNUMBER(A777)),"Datum prüfen",IF(YEAR(A777)&lt;&gt;$C$5,"Datum nicht im Jahr "&amp;$C$5,IF(A777&lt;MAX(A$8:A776),"Datum früher als eine Zeile davor",IF(AND(E777="",F777=""),"Betrag fehlt",IF(G777&lt;0,"Bestand unter null – Einnahme vergessen?",IF(B777="","Beleg-Nr. fehlt","")))))))))</f>
        <v/>
      </c>
    </row>
    <row r="778">
      <c r="A778" s="23" t="n"/>
      <c r="B778" s="24" t="n"/>
      <c r="C778" s="24" t="n"/>
      <c r="D778" s="24" t="n"/>
      <c r="E778" s="25" t="n"/>
      <c r="F778" s="25" t="n"/>
      <c r="G778" s="26">
        <f>IF(AND(E778="",F778=""),"",$C$6+SUM(E$9:E778)-SUM(F$9:F778))</f>
        <v/>
      </c>
      <c r="H778" s="27">
        <f>IF(A778="","",IFERROR(CHOOSE(MONTH(A778),"01 Januar","02 Februar","03 März","04 April","05 Mai","06 Juni","07 Juli","08 August","09 September","10 Oktober","11 November","12 Dezember"),"Datum prüfen"))</f>
        <v/>
      </c>
      <c r="I778" s="28">
        <f>IF(AND(A778="",B778="",C778="",E778="",F778=""),"",IF(AND(E778&lt;&gt;"",F778&lt;&gt;""),"Nur Einnahme ODER Ausgabe",IF(A778="","Datum fehlt",IF(NOT(ISNUMBER(A778)),"Datum prüfen",IF(YEAR(A778)&lt;&gt;$C$5,"Datum nicht im Jahr "&amp;$C$5,IF(A778&lt;MAX(A$8:A777),"Datum früher als eine Zeile davor",IF(AND(E778="",F778=""),"Betrag fehlt",IF(G778&lt;0,"Bestand unter null – Einnahme vergessen?",IF(B778="","Beleg-Nr. fehlt","")))))))))</f>
        <v/>
      </c>
    </row>
    <row r="779">
      <c r="A779" s="23" t="n"/>
      <c r="B779" s="24" t="n"/>
      <c r="C779" s="24" t="n"/>
      <c r="D779" s="24" t="n"/>
      <c r="E779" s="25" t="n"/>
      <c r="F779" s="25" t="n"/>
      <c r="G779" s="26">
        <f>IF(AND(E779="",F779=""),"",$C$6+SUM(E$9:E779)-SUM(F$9:F779))</f>
        <v/>
      </c>
      <c r="H779" s="27">
        <f>IF(A779="","",IFERROR(CHOOSE(MONTH(A779),"01 Januar","02 Februar","03 März","04 April","05 Mai","06 Juni","07 Juli","08 August","09 September","10 Oktober","11 November","12 Dezember"),"Datum prüfen"))</f>
        <v/>
      </c>
      <c r="I779" s="28">
        <f>IF(AND(A779="",B779="",C779="",E779="",F779=""),"",IF(AND(E779&lt;&gt;"",F779&lt;&gt;""),"Nur Einnahme ODER Ausgabe",IF(A779="","Datum fehlt",IF(NOT(ISNUMBER(A779)),"Datum prüfen",IF(YEAR(A779)&lt;&gt;$C$5,"Datum nicht im Jahr "&amp;$C$5,IF(A779&lt;MAX(A$8:A778),"Datum früher als eine Zeile davor",IF(AND(E779="",F779=""),"Betrag fehlt",IF(G779&lt;0,"Bestand unter null – Einnahme vergessen?",IF(B779="","Beleg-Nr. fehlt","")))))))))</f>
        <v/>
      </c>
    </row>
    <row r="780">
      <c r="A780" s="23" t="n"/>
      <c r="B780" s="24" t="n"/>
      <c r="C780" s="24" t="n"/>
      <c r="D780" s="24" t="n"/>
      <c r="E780" s="25" t="n"/>
      <c r="F780" s="25" t="n"/>
      <c r="G780" s="26">
        <f>IF(AND(E780="",F780=""),"",$C$6+SUM(E$9:E780)-SUM(F$9:F780))</f>
        <v/>
      </c>
      <c r="H780" s="27">
        <f>IF(A780="","",IFERROR(CHOOSE(MONTH(A780),"01 Januar","02 Februar","03 März","04 April","05 Mai","06 Juni","07 Juli","08 August","09 September","10 Oktober","11 November","12 Dezember"),"Datum prüfen"))</f>
        <v/>
      </c>
      <c r="I780" s="28">
        <f>IF(AND(A780="",B780="",C780="",E780="",F780=""),"",IF(AND(E780&lt;&gt;"",F780&lt;&gt;""),"Nur Einnahme ODER Ausgabe",IF(A780="","Datum fehlt",IF(NOT(ISNUMBER(A780)),"Datum prüfen",IF(YEAR(A780)&lt;&gt;$C$5,"Datum nicht im Jahr "&amp;$C$5,IF(A780&lt;MAX(A$8:A779),"Datum früher als eine Zeile davor",IF(AND(E780="",F780=""),"Betrag fehlt",IF(G780&lt;0,"Bestand unter null – Einnahme vergessen?",IF(B780="","Beleg-Nr. fehlt","")))))))))</f>
        <v/>
      </c>
    </row>
    <row r="781">
      <c r="A781" s="23" t="n"/>
      <c r="B781" s="24" t="n"/>
      <c r="C781" s="24" t="n"/>
      <c r="D781" s="24" t="n"/>
      <c r="E781" s="25" t="n"/>
      <c r="F781" s="25" t="n"/>
      <c r="G781" s="26">
        <f>IF(AND(E781="",F781=""),"",$C$6+SUM(E$9:E781)-SUM(F$9:F781))</f>
        <v/>
      </c>
      <c r="H781" s="27">
        <f>IF(A781="","",IFERROR(CHOOSE(MONTH(A781),"01 Januar","02 Februar","03 März","04 April","05 Mai","06 Juni","07 Juli","08 August","09 September","10 Oktober","11 November","12 Dezember"),"Datum prüfen"))</f>
        <v/>
      </c>
      <c r="I781" s="28">
        <f>IF(AND(A781="",B781="",C781="",E781="",F781=""),"",IF(AND(E781&lt;&gt;"",F781&lt;&gt;""),"Nur Einnahme ODER Ausgabe",IF(A781="","Datum fehlt",IF(NOT(ISNUMBER(A781)),"Datum prüfen",IF(YEAR(A781)&lt;&gt;$C$5,"Datum nicht im Jahr "&amp;$C$5,IF(A781&lt;MAX(A$8:A780),"Datum früher als eine Zeile davor",IF(AND(E781="",F781=""),"Betrag fehlt",IF(G781&lt;0,"Bestand unter null – Einnahme vergessen?",IF(B781="","Beleg-Nr. fehlt","")))))))))</f>
        <v/>
      </c>
    </row>
    <row r="782">
      <c r="A782" s="23" t="n"/>
      <c r="B782" s="24" t="n"/>
      <c r="C782" s="24" t="n"/>
      <c r="D782" s="24" t="n"/>
      <c r="E782" s="25" t="n"/>
      <c r="F782" s="25" t="n"/>
      <c r="G782" s="26">
        <f>IF(AND(E782="",F782=""),"",$C$6+SUM(E$9:E782)-SUM(F$9:F782))</f>
        <v/>
      </c>
      <c r="H782" s="27">
        <f>IF(A782="","",IFERROR(CHOOSE(MONTH(A782),"01 Januar","02 Februar","03 März","04 April","05 Mai","06 Juni","07 Juli","08 August","09 September","10 Oktober","11 November","12 Dezember"),"Datum prüfen"))</f>
        <v/>
      </c>
      <c r="I782" s="28">
        <f>IF(AND(A782="",B782="",C782="",E782="",F782=""),"",IF(AND(E782&lt;&gt;"",F782&lt;&gt;""),"Nur Einnahme ODER Ausgabe",IF(A782="","Datum fehlt",IF(NOT(ISNUMBER(A782)),"Datum prüfen",IF(YEAR(A782)&lt;&gt;$C$5,"Datum nicht im Jahr "&amp;$C$5,IF(A782&lt;MAX(A$8:A781),"Datum früher als eine Zeile davor",IF(AND(E782="",F782=""),"Betrag fehlt",IF(G782&lt;0,"Bestand unter null – Einnahme vergessen?",IF(B782="","Beleg-Nr. fehlt","")))))))))</f>
        <v/>
      </c>
    </row>
    <row r="783">
      <c r="A783" s="23" t="n"/>
      <c r="B783" s="24" t="n"/>
      <c r="C783" s="24" t="n"/>
      <c r="D783" s="24" t="n"/>
      <c r="E783" s="25" t="n"/>
      <c r="F783" s="25" t="n"/>
      <c r="G783" s="26">
        <f>IF(AND(E783="",F783=""),"",$C$6+SUM(E$9:E783)-SUM(F$9:F783))</f>
        <v/>
      </c>
      <c r="H783" s="27">
        <f>IF(A783="","",IFERROR(CHOOSE(MONTH(A783),"01 Januar","02 Februar","03 März","04 April","05 Mai","06 Juni","07 Juli","08 August","09 September","10 Oktober","11 November","12 Dezember"),"Datum prüfen"))</f>
        <v/>
      </c>
      <c r="I783" s="28">
        <f>IF(AND(A783="",B783="",C783="",E783="",F783=""),"",IF(AND(E783&lt;&gt;"",F783&lt;&gt;""),"Nur Einnahme ODER Ausgabe",IF(A783="","Datum fehlt",IF(NOT(ISNUMBER(A783)),"Datum prüfen",IF(YEAR(A783)&lt;&gt;$C$5,"Datum nicht im Jahr "&amp;$C$5,IF(A783&lt;MAX(A$8:A782),"Datum früher als eine Zeile davor",IF(AND(E783="",F783=""),"Betrag fehlt",IF(G783&lt;0,"Bestand unter null – Einnahme vergessen?",IF(B783="","Beleg-Nr. fehlt","")))))))))</f>
        <v/>
      </c>
    </row>
    <row r="784">
      <c r="A784" s="23" t="n"/>
      <c r="B784" s="24" t="n"/>
      <c r="C784" s="24" t="n"/>
      <c r="D784" s="24" t="n"/>
      <c r="E784" s="25" t="n"/>
      <c r="F784" s="25" t="n"/>
      <c r="G784" s="26">
        <f>IF(AND(E784="",F784=""),"",$C$6+SUM(E$9:E784)-SUM(F$9:F784))</f>
        <v/>
      </c>
      <c r="H784" s="27">
        <f>IF(A784="","",IFERROR(CHOOSE(MONTH(A784),"01 Januar","02 Februar","03 März","04 April","05 Mai","06 Juni","07 Juli","08 August","09 September","10 Oktober","11 November","12 Dezember"),"Datum prüfen"))</f>
        <v/>
      </c>
      <c r="I784" s="28">
        <f>IF(AND(A784="",B784="",C784="",E784="",F784=""),"",IF(AND(E784&lt;&gt;"",F784&lt;&gt;""),"Nur Einnahme ODER Ausgabe",IF(A784="","Datum fehlt",IF(NOT(ISNUMBER(A784)),"Datum prüfen",IF(YEAR(A784)&lt;&gt;$C$5,"Datum nicht im Jahr "&amp;$C$5,IF(A784&lt;MAX(A$8:A783),"Datum früher als eine Zeile davor",IF(AND(E784="",F784=""),"Betrag fehlt",IF(G784&lt;0,"Bestand unter null – Einnahme vergessen?",IF(B784="","Beleg-Nr. fehlt","")))))))))</f>
        <v/>
      </c>
    </row>
    <row r="785">
      <c r="A785" s="23" t="n"/>
      <c r="B785" s="24" t="n"/>
      <c r="C785" s="24" t="n"/>
      <c r="D785" s="24" t="n"/>
      <c r="E785" s="25" t="n"/>
      <c r="F785" s="25" t="n"/>
      <c r="G785" s="26">
        <f>IF(AND(E785="",F785=""),"",$C$6+SUM(E$9:E785)-SUM(F$9:F785))</f>
        <v/>
      </c>
      <c r="H785" s="27">
        <f>IF(A785="","",IFERROR(CHOOSE(MONTH(A785),"01 Januar","02 Februar","03 März","04 April","05 Mai","06 Juni","07 Juli","08 August","09 September","10 Oktober","11 November","12 Dezember"),"Datum prüfen"))</f>
        <v/>
      </c>
      <c r="I785" s="28">
        <f>IF(AND(A785="",B785="",C785="",E785="",F785=""),"",IF(AND(E785&lt;&gt;"",F785&lt;&gt;""),"Nur Einnahme ODER Ausgabe",IF(A785="","Datum fehlt",IF(NOT(ISNUMBER(A785)),"Datum prüfen",IF(YEAR(A785)&lt;&gt;$C$5,"Datum nicht im Jahr "&amp;$C$5,IF(A785&lt;MAX(A$8:A784),"Datum früher als eine Zeile davor",IF(AND(E785="",F785=""),"Betrag fehlt",IF(G785&lt;0,"Bestand unter null – Einnahme vergessen?",IF(B785="","Beleg-Nr. fehlt","")))))))))</f>
        <v/>
      </c>
    </row>
    <row r="786">
      <c r="A786" s="23" t="n"/>
      <c r="B786" s="24" t="n"/>
      <c r="C786" s="24" t="n"/>
      <c r="D786" s="24" t="n"/>
      <c r="E786" s="25" t="n"/>
      <c r="F786" s="25" t="n"/>
      <c r="G786" s="26">
        <f>IF(AND(E786="",F786=""),"",$C$6+SUM(E$9:E786)-SUM(F$9:F786))</f>
        <v/>
      </c>
      <c r="H786" s="27">
        <f>IF(A786="","",IFERROR(CHOOSE(MONTH(A786),"01 Januar","02 Februar","03 März","04 April","05 Mai","06 Juni","07 Juli","08 August","09 September","10 Oktober","11 November","12 Dezember"),"Datum prüfen"))</f>
        <v/>
      </c>
      <c r="I786" s="28">
        <f>IF(AND(A786="",B786="",C786="",E786="",F786=""),"",IF(AND(E786&lt;&gt;"",F786&lt;&gt;""),"Nur Einnahme ODER Ausgabe",IF(A786="","Datum fehlt",IF(NOT(ISNUMBER(A786)),"Datum prüfen",IF(YEAR(A786)&lt;&gt;$C$5,"Datum nicht im Jahr "&amp;$C$5,IF(A786&lt;MAX(A$8:A785),"Datum früher als eine Zeile davor",IF(AND(E786="",F786=""),"Betrag fehlt",IF(G786&lt;0,"Bestand unter null – Einnahme vergessen?",IF(B786="","Beleg-Nr. fehlt","")))))))))</f>
        <v/>
      </c>
    </row>
    <row r="787">
      <c r="A787" s="23" t="n"/>
      <c r="B787" s="24" t="n"/>
      <c r="C787" s="24" t="n"/>
      <c r="D787" s="24" t="n"/>
      <c r="E787" s="25" t="n"/>
      <c r="F787" s="25" t="n"/>
      <c r="G787" s="26">
        <f>IF(AND(E787="",F787=""),"",$C$6+SUM(E$9:E787)-SUM(F$9:F787))</f>
        <v/>
      </c>
      <c r="H787" s="27">
        <f>IF(A787="","",IFERROR(CHOOSE(MONTH(A787),"01 Januar","02 Februar","03 März","04 April","05 Mai","06 Juni","07 Juli","08 August","09 September","10 Oktober","11 November","12 Dezember"),"Datum prüfen"))</f>
        <v/>
      </c>
      <c r="I787" s="28">
        <f>IF(AND(A787="",B787="",C787="",E787="",F787=""),"",IF(AND(E787&lt;&gt;"",F787&lt;&gt;""),"Nur Einnahme ODER Ausgabe",IF(A787="","Datum fehlt",IF(NOT(ISNUMBER(A787)),"Datum prüfen",IF(YEAR(A787)&lt;&gt;$C$5,"Datum nicht im Jahr "&amp;$C$5,IF(A787&lt;MAX(A$8:A786),"Datum früher als eine Zeile davor",IF(AND(E787="",F787=""),"Betrag fehlt",IF(G787&lt;0,"Bestand unter null – Einnahme vergessen?",IF(B787="","Beleg-Nr. fehlt","")))))))))</f>
        <v/>
      </c>
    </row>
    <row r="788">
      <c r="A788" s="23" t="n"/>
      <c r="B788" s="24" t="n"/>
      <c r="C788" s="24" t="n"/>
      <c r="D788" s="24" t="n"/>
      <c r="E788" s="25" t="n"/>
      <c r="F788" s="25" t="n"/>
      <c r="G788" s="26">
        <f>IF(AND(E788="",F788=""),"",$C$6+SUM(E$9:E788)-SUM(F$9:F788))</f>
        <v/>
      </c>
      <c r="H788" s="27">
        <f>IF(A788="","",IFERROR(CHOOSE(MONTH(A788),"01 Januar","02 Februar","03 März","04 April","05 Mai","06 Juni","07 Juli","08 August","09 September","10 Oktober","11 November","12 Dezember"),"Datum prüfen"))</f>
        <v/>
      </c>
      <c r="I788" s="28">
        <f>IF(AND(A788="",B788="",C788="",E788="",F788=""),"",IF(AND(E788&lt;&gt;"",F788&lt;&gt;""),"Nur Einnahme ODER Ausgabe",IF(A788="","Datum fehlt",IF(NOT(ISNUMBER(A788)),"Datum prüfen",IF(YEAR(A788)&lt;&gt;$C$5,"Datum nicht im Jahr "&amp;$C$5,IF(A788&lt;MAX(A$8:A787),"Datum früher als eine Zeile davor",IF(AND(E788="",F788=""),"Betrag fehlt",IF(G788&lt;0,"Bestand unter null – Einnahme vergessen?",IF(B788="","Beleg-Nr. fehlt","")))))))))</f>
        <v/>
      </c>
    </row>
    <row r="789">
      <c r="A789" s="23" t="n"/>
      <c r="B789" s="24" t="n"/>
      <c r="C789" s="24" t="n"/>
      <c r="D789" s="24" t="n"/>
      <c r="E789" s="25" t="n"/>
      <c r="F789" s="25" t="n"/>
      <c r="G789" s="26">
        <f>IF(AND(E789="",F789=""),"",$C$6+SUM(E$9:E789)-SUM(F$9:F789))</f>
        <v/>
      </c>
      <c r="H789" s="27">
        <f>IF(A789="","",IFERROR(CHOOSE(MONTH(A789),"01 Januar","02 Februar","03 März","04 April","05 Mai","06 Juni","07 Juli","08 August","09 September","10 Oktober","11 November","12 Dezember"),"Datum prüfen"))</f>
        <v/>
      </c>
      <c r="I789" s="28">
        <f>IF(AND(A789="",B789="",C789="",E789="",F789=""),"",IF(AND(E789&lt;&gt;"",F789&lt;&gt;""),"Nur Einnahme ODER Ausgabe",IF(A789="","Datum fehlt",IF(NOT(ISNUMBER(A789)),"Datum prüfen",IF(YEAR(A789)&lt;&gt;$C$5,"Datum nicht im Jahr "&amp;$C$5,IF(A789&lt;MAX(A$8:A788),"Datum früher als eine Zeile davor",IF(AND(E789="",F789=""),"Betrag fehlt",IF(G789&lt;0,"Bestand unter null – Einnahme vergessen?",IF(B789="","Beleg-Nr. fehlt","")))))))))</f>
        <v/>
      </c>
    </row>
    <row r="790">
      <c r="A790" s="23" t="n"/>
      <c r="B790" s="24" t="n"/>
      <c r="C790" s="24" t="n"/>
      <c r="D790" s="24" t="n"/>
      <c r="E790" s="25" t="n"/>
      <c r="F790" s="25" t="n"/>
      <c r="G790" s="26">
        <f>IF(AND(E790="",F790=""),"",$C$6+SUM(E$9:E790)-SUM(F$9:F790))</f>
        <v/>
      </c>
      <c r="H790" s="27">
        <f>IF(A790="","",IFERROR(CHOOSE(MONTH(A790),"01 Januar","02 Februar","03 März","04 April","05 Mai","06 Juni","07 Juli","08 August","09 September","10 Oktober","11 November","12 Dezember"),"Datum prüfen"))</f>
        <v/>
      </c>
      <c r="I790" s="28">
        <f>IF(AND(A790="",B790="",C790="",E790="",F790=""),"",IF(AND(E790&lt;&gt;"",F790&lt;&gt;""),"Nur Einnahme ODER Ausgabe",IF(A790="","Datum fehlt",IF(NOT(ISNUMBER(A790)),"Datum prüfen",IF(YEAR(A790)&lt;&gt;$C$5,"Datum nicht im Jahr "&amp;$C$5,IF(A790&lt;MAX(A$8:A789),"Datum früher als eine Zeile davor",IF(AND(E790="",F790=""),"Betrag fehlt",IF(G790&lt;0,"Bestand unter null – Einnahme vergessen?",IF(B790="","Beleg-Nr. fehlt","")))))))))</f>
        <v/>
      </c>
    </row>
    <row r="791">
      <c r="A791" s="23" t="n"/>
      <c r="B791" s="24" t="n"/>
      <c r="C791" s="24" t="n"/>
      <c r="D791" s="24" t="n"/>
      <c r="E791" s="25" t="n"/>
      <c r="F791" s="25" t="n"/>
      <c r="G791" s="26">
        <f>IF(AND(E791="",F791=""),"",$C$6+SUM(E$9:E791)-SUM(F$9:F791))</f>
        <v/>
      </c>
      <c r="H791" s="27">
        <f>IF(A791="","",IFERROR(CHOOSE(MONTH(A791),"01 Januar","02 Februar","03 März","04 April","05 Mai","06 Juni","07 Juli","08 August","09 September","10 Oktober","11 November","12 Dezember"),"Datum prüfen"))</f>
        <v/>
      </c>
      <c r="I791" s="28">
        <f>IF(AND(A791="",B791="",C791="",E791="",F791=""),"",IF(AND(E791&lt;&gt;"",F791&lt;&gt;""),"Nur Einnahme ODER Ausgabe",IF(A791="","Datum fehlt",IF(NOT(ISNUMBER(A791)),"Datum prüfen",IF(YEAR(A791)&lt;&gt;$C$5,"Datum nicht im Jahr "&amp;$C$5,IF(A791&lt;MAX(A$8:A790),"Datum früher als eine Zeile davor",IF(AND(E791="",F791=""),"Betrag fehlt",IF(G791&lt;0,"Bestand unter null – Einnahme vergessen?",IF(B791="","Beleg-Nr. fehlt","")))))))))</f>
        <v/>
      </c>
    </row>
    <row r="792">
      <c r="A792" s="23" t="n"/>
      <c r="B792" s="24" t="n"/>
      <c r="C792" s="24" t="n"/>
      <c r="D792" s="24" t="n"/>
      <c r="E792" s="25" t="n"/>
      <c r="F792" s="25" t="n"/>
      <c r="G792" s="26">
        <f>IF(AND(E792="",F792=""),"",$C$6+SUM(E$9:E792)-SUM(F$9:F792))</f>
        <v/>
      </c>
      <c r="H792" s="27">
        <f>IF(A792="","",IFERROR(CHOOSE(MONTH(A792),"01 Januar","02 Februar","03 März","04 April","05 Mai","06 Juni","07 Juli","08 August","09 September","10 Oktober","11 November","12 Dezember"),"Datum prüfen"))</f>
        <v/>
      </c>
      <c r="I792" s="28">
        <f>IF(AND(A792="",B792="",C792="",E792="",F792=""),"",IF(AND(E792&lt;&gt;"",F792&lt;&gt;""),"Nur Einnahme ODER Ausgabe",IF(A792="","Datum fehlt",IF(NOT(ISNUMBER(A792)),"Datum prüfen",IF(YEAR(A792)&lt;&gt;$C$5,"Datum nicht im Jahr "&amp;$C$5,IF(A792&lt;MAX(A$8:A791),"Datum früher als eine Zeile davor",IF(AND(E792="",F792=""),"Betrag fehlt",IF(G792&lt;0,"Bestand unter null – Einnahme vergessen?",IF(B792="","Beleg-Nr. fehlt","")))))))))</f>
        <v/>
      </c>
    </row>
    <row r="793">
      <c r="A793" s="23" t="n"/>
      <c r="B793" s="24" t="n"/>
      <c r="C793" s="24" t="n"/>
      <c r="D793" s="24" t="n"/>
      <c r="E793" s="25" t="n"/>
      <c r="F793" s="25" t="n"/>
      <c r="G793" s="26">
        <f>IF(AND(E793="",F793=""),"",$C$6+SUM(E$9:E793)-SUM(F$9:F793))</f>
        <v/>
      </c>
      <c r="H793" s="27">
        <f>IF(A793="","",IFERROR(CHOOSE(MONTH(A793),"01 Januar","02 Februar","03 März","04 April","05 Mai","06 Juni","07 Juli","08 August","09 September","10 Oktober","11 November","12 Dezember"),"Datum prüfen"))</f>
        <v/>
      </c>
      <c r="I793" s="28">
        <f>IF(AND(A793="",B793="",C793="",E793="",F793=""),"",IF(AND(E793&lt;&gt;"",F793&lt;&gt;""),"Nur Einnahme ODER Ausgabe",IF(A793="","Datum fehlt",IF(NOT(ISNUMBER(A793)),"Datum prüfen",IF(YEAR(A793)&lt;&gt;$C$5,"Datum nicht im Jahr "&amp;$C$5,IF(A793&lt;MAX(A$8:A792),"Datum früher als eine Zeile davor",IF(AND(E793="",F793=""),"Betrag fehlt",IF(G793&lt;0,"Bestand unter null – Einnahme vergessen?",IF(B793="","Beleg-Nr. fehlt","")))))))))</f>
        <v/>
      </c>
    </row>
    <row r="794">
      <c r="A794" s="23" t="n"/>
      <c r="B794" s="24" t="n"/>
      <c r="C794" s="24" t="n"/>
      <c r="D794" s="24" t="n"/>
      <c r="E794" s="25" t="n"/>
      <c r="F794" s="25" t="n"/>
      <c r="G794" s="26">
        <f>IF(AND(E794="",F794=""),"",$C$6+SUM(E$9:E794)-SUM(F$9:F794))</f>
        <v/>
      </c>
      <c r="H794" s="27">
        <f>IF(A794="","",IFERROR(CHOOSE(MONTH(A794),"01 Januar","02 Februar","03 März","04 April","05 Mai","06 Juni","07 Juli","08 August","09 September","10 Oktober","11 November","12 Dezember"),"Datum prüfen"))</f>
        <v/>
      </c>
      <c r="I794" s="28">
        <f>IF(AND(A794="",B794="",C794="",E794="",F794=""),"",IF(AND(E794&lt;&gt;"",F794&lt;&gt;""),"Nur Einnahme ODER Ausgabe",IF(A794="","Datum fehlt",IF(NOT(ISNUMBER(A794)),"Datum prüfen",IF(YEAR(A794)&lt;&gt;$C$5,"Datum nicht im Jahr "&amp;$C$5,IF(A794&lt;MAX(A$8:A793),"Datum früher als eine Zeile davor",IF(AND(E794="",F794=""),"Betrag fehlt",IF(G794&lt;0,"Bestand unter null – Einnahme vergessen?",IF(B794="","Beleg-Nr. fehlt","")))))))))</f>
        <v/>
      </c>
    </row>
    <row r="795">
      <c r="A795" s="23" t="n"/>
      <c r="B795" s="24" t="n"/>
      <c r="C795" s="24" t="n"/>
      <c r="D795" s="24" t="n"/>
      <c r="E795" s="25" t="n"/>
      <c r="F795" s="25" t="n"/>
      <c r="G795" s="26">
        <f>IF(AND(E795="",F795=""),"",$C$6+SUM(E$9:E795)-SUM(F$9:F795))</f>
        <v/>
      </c>
      <c r="H795" s="27">
        <f>IF(A795="","",IFERROR(CHOOSE(MONTH(A795),"01 Januar","02 Februar","03 März","04 April","05 Mai","06 Juni","07 Juli","08 August","09 September","10 Oktober","11 November","12 Dezember"),"Datum prüfen"))</f>
        <v/>
      </c>
      <c r="I795" s="28">
        <f>IF(AND(A795="",B795="",C795="",E795="",F795=""),"",IF(AND(E795&lt;&gt;"",F795&lt;&gt;""),"Nur Einnahme ODER Ausgabe",IF(A795="","Datum fehlt",IF(NOT(ISNUMBER(A795)),"Datum prüfen",IF(YEAR(A795)&lt;&gt;$C$5,"Datum nicht im Jahr "&amp;$C$5,IF(A795&lt;MAX(A$8:A794),"Datum früher als eine Zeile davor",IF(AND(E795="",F795=""),"Betrag fehlt",IF(G795&lt;0,"Bestand unter null – Einnahme vergessen?",IF(B795="","Beleg-Nr. fehlt","")))))))))</f>
        <v/>
      </c>
    </row>
    <row r="796">
      <c r="A796" s="23" t="n"/>
      <c r="B796" s="24" t="n"/>
      <c r="C796" s="24" t="n"/>
      <c r="D796" s="24" t="n"/>
      <c r="E796" s="25" t="n"/>
      <c r="F796" s="25" t="n"/>
      <c r="G796" s="26">
        <f>IF(AND(E796="",F796=""),"",$C$6+SUM(E$9:E796)-SUM(F$9:F796))</f>
        <v/>
      </c>
      <c r="H796" s="27">
        <f>IF(A796="","",IFERROR(CHOOSE(MONTH(A796),"01 Januar","02 Februar","03 März","04 April","05 Mai","06 Juni","07 Juli","08 August","09 September","10 Oktober","11 November","12 Dezember"),"Datum prüfen"))</f>
        <v/>
      </c>
      <c r="I796" s="28">
        <f>IF(AND(A796="",B796="",C796="",E796="",F796=""),"",IF(AND(E796&lt;&gt;"",F796&lt;&gt;""),"Nur Einnahme ODER Ausgabe",IF(A796="","Datum fehlt",IF(NOT(ISNUMBER(A796)),"Datum prüfen",IF(YEAR(A796)&lt;&gt;$C$5,"Datum nicht im Jahr "&amp;$C$5,IF(A796&lt;MAX(A$8:A795),"Datum früher als eine Zeile davor",IF(AND(E796="",F796=""),"Betrag fehlt",IF(G796&lt;0,"Bestand unter null – Einnahme vergessen?",IF(B796="","Beleg-Nr. fehlt","")))))))))</f>
        <v/>
      </c>
    </row>
    <row r="797">
      <c r="A797" s="23" t="n"/>
      <c r="B797" s="24" t="n"/>
      <c r="C797" s="24" t="n"/>
      <c r="D797" s="24" t="n"/>
      <c r="E797" s="25" t="n"/>
      <c r="F797" s="25" t="n"/>
      <c r="G797" s="26">
        <f>IF(AND(E797="",F797=""),"",$C$6+SUM(E$9:E797)-SUM(F$9:F797))</f>
        <v/>
      </c>
      <c r="H797" s="27">
        <f>IF(A797="","",IFERROR(CHOOSE(MONTH(A797),"01 Januar","02 Februar","03 März","04 April","05 Mai","06 Juni","07 Juli","08 August","09 September","10 Oktober","11 November","12 Dezember"),"Datum prüfen"))</f>
        <v/>
      </c>
      <c r="I797" s="28">
        <f>IF(AND(A797="",B797="",C797="",E797="",F797=""),"",IF(AND(E797&lt;&gt;"",F797&lt;&gt;""),"Nur Einnahme ODER Ausgabe",IF(A797="","Datum fehlt",IF(NOT(ISNUMBER(A797)),"Datum prüfen",IF(YEAR(A797)&lt;&gt;$C$5,"Datum nicht im Jahr "&amp;$C$5,IF(A797&lt;MAX(A$8:A796),"Datum früher als eine Zeile davor",IF(AND(E797="",F797=""),"Betrag fehlt",IF(G797&lt;0,"Bestand unter null – Einnahme vergessen?",IF(B797="","Beleg-Nr. fehlt","")))))))))</f>
        <v/>
      </c>
    </row>
    <row r="798">
      <c r="A798" s="23" t="n"/>
      <c r="B798" s="24" t="n"/>
      <c r="C798" s="24" t="n"/>
      <c r="D798" s="24" t="n"/>
      <c r="E798" s="25" t="n"/>
      <c r="F798" s="25" t="n"/>
      <c r="G798" s="26">
        <f>IF(AND(E798="",F798=""),"",$C$6+SUM(E$9:E798)-SUM(F$9:F798))</f>
        <v/>
      </c>
      <c r="H798" s="27">
        <f>IF(A798="","",IFERROR(CHOOSE(MONTH(A798),"01 Januar","02 Februar","03 März","04 April","05 Mai","06 Juni","07 Juli","08 August","09 September","10 Oktober","11 November","12 Dezember"),"Datum prüfen"))</f>
        <v/>
      </c>
      <c r="I798" s="28">
        <f>IF(AND(A798="",B798="",C798="",E798="",F798=""),"",IF(AND(E798&lt;&gt;"",F798&lt;&gt;""),"Nur Einnahme ODER Ausgabe",IF(A798="","Datum fehlt",IF(NOT(ISNUMBER(A798)),"Datum prüfen",IF(YEAR(A798)&lt;&gt;$C$5,"Datum nicht im Jahr "&amp;$C$5,IF(A798&lt;MAX(A$8:A797),"Datum früher als eine Zeile davor",IF(AND(E798="",F798=""),"Betrag fehlt",IF(G798&lt;0,"Bestand unter null – Einnahme vergessen?",IF(B798="","Beleg-Nr. fehlt","")))))))))</f>
        <v/>
      </c>
    </row>
    <row r="799">
      <c r="A799" s="23" t="n"/>
      <c r="B799" s="24" t="n"/>
      <c r="C799" s="24" t="n"/>
      <c r="D799" s="24" t="n"/>
      <c r="E799" s="25" t="n"/>
      <c r="F799" s="25" t="n"/>
      <c r="G799" s="26">
        <f>IF(AND(E799="",F799=""),"",$C$6+SUM(E$9:E799)-SUM(F$9:F799))</f>
        <v/>
      </c>
      <c r="H799" s="27">
        <f>IF(A799="","",IFERROR(CHOOSE(MONTH(A799),"01 Januar","02 Februar","03 März","04 April","05 Mai","06 Juni","07 Juli","08 August","09 September","10 Oktober","11 November","12 Dezember"),"Datum prüfen"))</f>
        <v/>
      </c>
      <c r="I799" s="28">
        <f>IF(AND(A799="",B799="",C799="",E799="",F799=""),"",IF(AND(E799&lt;&gt;"",F799&lt;&gt;""),"Nur Einnahme ODER Ausgabe",IF(A799="","Datum fehlt",IF(NOT(ISNUMBER(A799)),"Datum prüfen",IF(YEAR(A799)&lt;&gt;$C$5,"Datum nicht im Jahr "&amp;$C$5,IF(A799&lt;MAX(A$8:A798),"Datum früher als eine Zeile davor",IF(AND(E799="",F799=""),"Betrag fehlt",IF(G799&lt;0,"Bestand unter null – Einnahme vergessen?",IF(B799="","Beleg-Nr. fehlt","")))))))))</f>
        <v/>
      </c>
    </row>
    <row r="800">
      <c r="A800" s="23" t="n"/>
      <c r="B800" s="24" t="n"/>
      <c r="C800" s="24" t="n"/>
      <c r="D800" s="24" t="n"/>
      <c r="E800" s="25" t="n"/>
      <c r="F800" s="25" t="n"/>
      <c r="G800" s="26">
        <f>IF(AND(E800="",F800=""),"",$C$6+SUM(E$9:E800)-SUM(F$9:F800))</f>
        <v/>
      </c>
      <c r="H800" s="27">
        <f>IF(A800="","",IFERROR(CHOOSE(MONTH(A800),"01 Januar","02 Februar","03 März","04 April","05 Mai","06 Juni","07 Juli","08 August","09 September","10 Oktober","11 November","12 Dezember"),"Datum prüfen"))</f>
        <v/>
      </c>
      <c r="I800" s="28">
        <f>IF(AND(A800="",B800="",C800="",E800="",F800=""),"",IF(AND(E800&lt;&gt;"",F800&lt;&gt;""),"Nur Einnahme ODER Ausgabe",IF(A800="","Datum fehlt",IF(NOT(ISNUMBER(A800)),"Datum prüfen",IF(YEAR(A800)&lt;&gt;$C$5,"Datum nicht im Jahr "&amp;$C$5,IF(A800&lt;MAX(A$8:A799),"Datum früher als eine Zeile davor",IF(AND(E800="",F800=""),"Betrag fehlt",IF(G800&lt;0,"Bestand unter null – Einnahme vergessen?",IF(B800="","Beleg-Nr. fehlt","")))))))))</f>
        <v/>
      </c>
    </row>
    <row r="801">
      <c r="A801" s="23" t="n"/>
      <c r="B801" s="24" t="n"/>
      <c r="C801" s="24" t="n"/>
      <c r="D801" s="24" t="n"/>
      <c r="E801" s="25" t="n"/>
      <c r="F801" s="25" t="n"/>
      <c r="G801" s="26">
        <f>IF(AND(E801="",F801=""),"",$C$6+SUM(E$9:E801)-SUM(F$9:F801))</f>
        <v/>
      </c>
      <c r="H801" s="27">
        <f>IF(A801="","",IFERROR(CHOOSE(MONTH(A801),"01 Januar","02 Februar","03 März","04 April","05 Mai","06 Juni","07 Juli","08 August","09 September","10 Oktober","11 November","12 Dezember"),"Datum prüfen"))</f>
        <v/>
      </c>
      <c r="I801" s="28">
        <f>IF(AND(A801="",B801="",C801="",E801="",F801=""),"",IF(AND(E801&lt;&gt;"",F801&lt;&gt;""),"Nur Einnahme ODER Ausgabe",IF(A801="","Datum fehlt",IF(NOT(ISNUMBER(A801)),"Datum prüfen",IF(YEAR(A801)&lt;&gt;$C$5,"Datum nicht im Jahr "&amp;$C$5,IF(A801&lt;MAX(A$8:A800),"Datum früher als eine Zeile davor",IF(AND(E801="",F801=""),"Betrag fehlt",IF(G801&lt;0,"Bestand unter null – Einnahme vergessen?",IF(B801="","Beleg-Nr. fehlt","")))))))))</f>
        <v/>
      </c>
    </row>
    <row r="802">
      <c r="A802" s="23" t="n"/>
      <c r="B802" s="24" t="n"/>
      <c r="C802" s="24" t="n"/>
      <c r="D802" s="24" t="n"/>
      <c r="E802" s="25" t="n"/>
      <c r="F802" s="25" t="n"/>
      <c r="G802" s="26">
        <f>IF(AND(E802="",F802=""),"",$C$6+SUM(E$9:E802)-SUM(F$9:F802))</f>
        <v/>
      </c>
      <c r="H802" s="27">
        <f>IF(A802="","",IFERROR(CHOOSE(MONTH(A802),"01 Januar","02 Februar","03 März","04 April","05 Mai","06 Juni","07 Juli","08 August","09 September","10 Oktober","11 November","12 Dezember"),"Datum prüfen"))</f>
        <v/>
      </c>
      <c r="I802" s="28">
        <f>IF(AND(A802="",B802="",C802="",E802="",F802=""),"",IF(AND(E802&lt;&gt;"",F802&lt;&gt;""),"Nur Einnahme ODER Ausgabe",IF(A802="","Datum fehlt",IF(NOT(ISNUMBER(A802)),"Datum prüfen",IF(YEAR(A802)&lt;&gt;$C$5,"Datum nicht im Jahr "&amp;$C$5,IF(A802&lt;MAX(A$8:A801),"Datum früher als eine Zeile davor",IF(AND(E802="",F802=""),"Betrag fehlt",IF(G802&lt;0,"Bestand unter null – Einnahme vergessen?",IF(B802="","Beleg-Nr. fehlt","")))))))))</f>
        <v/>
      </c>
    </row>
    <row r="803">
      <c r="A803" s="23" t="n"/>
      <c r="B803" s="24" t="n"/>
      <c r="C803" s="24" t="n"/>
      <c r="D803" s="24" t="n"/>
      <c r="E803" s="25" t="n"/>
      <c r="F803" s="25" t="n"/>
      <c r="G803" s="26">
        <f>IF(AND(E803="",F803=""),"",$C$6+SUM(E$9:E803)-SUM(F$9:F803))</f>
        <v/>
      </c>
      <c r="H803" s="27">
        <f>IF(A803="","",IFERROR(CHOOSE(MONTH(A803),"01 Januar","02 Februar","03 März","04 April","05 Mai","06 Juni","07 Juli","08 August","09 September","10 Oktober","11 November","12 Dezember"),"Datum prüfen"))</f>
        <v/>
      </c>
      <c r="I803" s="28">
        <f>IF(AND(A803="",B803="",C803="",E803="",F803=""),"",IF(AND(E803&lt;&gt;"",F803&lt;&gt;""),"Nur Einnahme ODER Ausgabe",IF(A803="","Datum fehlt",IF(NOT(ISNUMBER(A803)),"Datum prüfen",IF(YEAR(A803)&lt;&gt;$C$5,"Datum nicht im Jahr "&amp;$C$5,IF(A803&lt;MAX(A$8:A802),"Datum früher als eine Zeile davor",IF(AND(E803="",F803=""),"Betrag fehlt",IF(G803&lt;0,"Bestand unter null – Einnahme vergessen?",IF(B803="","Beleg-Nr. fehlt","")))))))))</f>
        <v/>
      </c>
    </row>
    <row r="804">
      <c r="A804" s="23" t="n"/>
      <c r="B804" s="24" t="n"/>
      <c r="C804" s="24" t="n"/>
      <c r="D804" s="24" t="n"/>
      <c r="E804" s="25" t="n"/>
      <c r="F804" s="25" t="n"/>
      <c r="G804" s="26">
        <f>IF(AND(E804="",F804=""),"",$C$6+SUM(E$9:E804)-SUM(F$9:F804))</f>
        <v/>
      </c>
      <c r="H804" s="27">
        <f>IF(A804="","",IFERROR(CHOOSE(MONTH(A804),"01 Januar","02 Februar","03 März","04 April","05 Mai","06 Juni","07 Juli","08 August","09 September","10 Oktober","11 November","12 Dezember"),"Datum prüfen"))</f>
        <v/>
      </c>
      <c r="I804" s="28">
        <f>IF(AND(A804="",B804="",C804="",E804="",F804=""),"",IF(AND(E804&lt;&gt;"",F804&lt;&gt;""),"Nur Einnahme ODER Ausgabe",IF(A804="","Datum fehlt",IF(NOT(ISNUMBER(A804)),"Datum prüfen",IF(YEAR(A804)&lt;&gt;$C$5,"Datum nicht im Jahr "&amp;$C$5,IF(A804&lt;MAX(A$8:A803),"Datum früher als eine Zeile davor",IF(AND(E804="",F804=""),"Betrag fehlt",IF(G804&lt;0,"Bestand unter null – Einnahme vergessen?",IF(B804="","Beleg-Nr. fehlt","")))))))))</f>
        <v/>
      </c>
    </row>
    <row r="805">
      <c r="A805" s="23" t="n"/>
      <c r="B805" s="24" t="n"/>
      <c r="C805" s="24" t="n"/>
      <c r="D805" s="24" t="n"/>
      <c r="E805" s="25" t="n"/>
      <c r="F805" s="25" t="n"/>
      <c r="G805" s="26">
        <f>IF(AND(E805="",F805=""),"",$C$6+SUM(E$9:E805)-SUM(F$9:F805))</f>
        <v/>
      </c>
      <c r="H805" s="27">
        <f>IF(A805="","",IFERROR(CHOOSE(MONTH(A805),"01 Januar","02 Februar","03 März","04 April","05 Mai","06 Juni","07 Juli","08 August","09 September","10 Oktober","11 November","12 Dezember"),"Datum prüfen"))</f>
        <v/>
      </c>
      <c r="I805" s="28">
        <f>IF(AND(A805="",B805="",C805="",E805="",F805=""),"",IF(AND(E805&lt;&gt;"",F805&lt;&gt;""),"Nur Einnahme ODER Ausgabe",IF(A805="","Datum fehlt",IF(NOT(ISNUMBER(A805)),"Datum prüfen",IF(YEAR(A805)&lt;&gt;$C$5,"Datum nicht im Jahr "&amp;$C$5,IF(A805&lt;MAX(A$8:A804),"Datum früher als eine Zeile davor",IF(AND(E805="",F805=""),"Betrag fehlt",IF(G805&lt;0,"Bestand unter null – Einnahme vergessen?",IF(B805="","Beleg-Nr. fehlt","")))))))))</f>
        <v/>
      </c>
    </row>
    <row r="806">
      <c r="A806" s="23" t="n"/>
      <c r="B806" s="24" t="n"/>
      <c r="C806" s="24" t="n"/>
      <c r="D806" s="24" t="n"/>
      <c r="E806" s="25" t="n"/>
      <c r="F806" s="25" t="n"/>
      <c r="G806" s="26">
        <f>IF(AND(E806="",F806=""),"",$C$6+SUM(E$9:E806)-SUM(F$9:F806))</f>
        <v/>
      </c>
      <c r="H806" s="27">
        <f>IF(A806="","",IFERROR(CHOOSE(MONTH(A806),"01 Januar","02 Februar","03 März","04 April","05 Mai","06 Juni","07 Juli","08 August","09 September","10 Oktober","11 November","12 Dezember"),"Datum prüfen"))</f>
        <v/>
      </c>
      <c r="I806" s="28">
        <f>IF(AND(A806="",B806="",C806="",E806="",F806=""),"",IF(AND(E806&lt;&gt;"",F806&lt;&gt;""),"Nur Einnahme ODER Ausgabe",IF(A806="","Datum fehlt",IF(NOT(ISNUMBER(A806)),"Datum prüfen",IF(YEAR(A806)&lt;&gt;$C$5,"Datum nicht im Jahr "&amp;$C$5,IF(A806&lt;MAX(A$8:A805),"Datum früher als eine Zeile davor",IF(AND(E806="",F806=""),"Betrag fehlt",IF(G806&lt;0,"Bestand unter null – Einnahme vergessen?",IF(B806="","Beleg-Nr. fehlt","")))))))))</f>
        <v/>
      </c>
    </row>
    <row r="807">
      <c r="A807" s="23" t="n"/>
      <c r="B807" s="24" t="n"/>
      <c r="C807" s="24" t="n"/>
      <c r="D807" s="24" t="n"/>
      <c r="E807" s="25" t="n"/>
      <c r="F807" s="25" t="n"/>
      <c r="G807" s="26">
        <f>IF(AND(E807="",F807=""),"",$C$6+SUM(E$9:E807)-SUM(F$9:F807))</f>
        <v/>
      </c>
      <c r="H807" s="27">
        <f>IF(A807="","",IFERROR(CHOOSE(MONTH(A807),"01 Januar","02 Februar","03 März","04 April","05 Mai","06 Juni","07 Juli","08 August","09 September","10 Oktober","11 November","12 Dezember"),"Datum prüfen"))</f>
        <v/>
      </c>
      <c r="I807" s="28">
        <f>IF(AND(A807="",B807="",C807="",E807="",F807=""),"",IF(AND(E807&lt;&gt;"",F807&lt;&gt;""),"Nur Einnahme ODER Ausgabe",IF(A807="","Datum fehlt",IF(NOT(ISNUMBER(A807)),"Datum prüfen",IF(YEAR(A807)&lt;&gt;$C$5,"Datum nicht im Jahr "&amp;$C$5,IF(A807&lt;MAX(A$8:A806),"Datum früher als eine Zeile davor",IF(AND(E807="",F807=""),"Betrag fehlt",IF(G807&lt;0,"Bestand unter null – Einnahme vergessen?",IF(B807="","Beleg-Nr. fehlt","")))))))))</f>
        <v/>
      </c>
    </row>
    <row r="808">
      <c r="A808" s="23" t="n"/>
      <c r="B808" s="24" t="n"/>
      <c r="C808" s="24" t="n"/>
      <c r="D808" s="24" t="n"/>
      <c r="E808" s="25" t="n"/>
      <c r="F808" s="25" t="n"/>
      <c r="G808" s="26">
        <f>IF(AND(E808="",F808=""),"",$C$6+SUM(E$9:E808)-SUM(F$9:F808))</f>
        <v/>
      </c>
      <c r="H808" s="27">
        <f>IF(A808="","",IFERROR(CHOOSE(MONTH(A808),"01 Januar","02 Februar","03 März","04 April","05 Mai","06 Juni","07 Juli","08 August","09 September","10 Oktober","11 November","12 Dezember"),"Datum prüfen"))</f>
        <v/>
      </c>
      <c r="I808" s="28">
        <f>IF(AND(A808="",B808="",C808="",E808="",F808=""),"",IF(AND(E808&lt;&gt;"",F808&lt;&gt;""),"Nur Einnahme ODER Ausgabe",IF(A808="","Datum fehlt",IF(NOT(ISNUMBER(A808)),"Datum prüfen",IF(YEAR(A808)&lt;&gt;$C$5,"Datum nicht im Jahr "&amp;$C$5,IF(A808&lt;MAX(A$8:A807),"Datum früher als eine Zeile davor",IF(AND(E808="",F808=""),"Betrag fehlt",IF(G808&lt;0,"Bestand unter null – Einnahme vergessen?",IF(B808="","Beleg-Nr. fehlt","")))))))))</f>
        <v/>
      </c>
    </row>
    <row r="809">
      <c r="A809" s="23" t="n"/>
      <c r="B809" s="24" t="n"/>
      <c r="C809" s="24" t="n"/>
      <c r="D809" s="24" t="n"/>
      <c r="E809" s="25" t="n"/>
      <c r="F809" s="25" t="n"/>
      <c r="G809" s="26">
        <f>IF(AND(E809="",F809=""),"",$C$6+SUM(E$9:E809)-SUM(F$9:F809))</f>
        <v/>
      </c>
      <c r="H809" s="27">
        <f>IF(A809="","",IFERROR(CHOOSE(MONTH(A809),"01 Januar","02 Februar","03 März","04 April","05 Mai","06 Juni","07 Juli","08 August","09 September","10 Oktober","11 November","12 Dezember"),"Datum prüfen"))</f>
        <v/>
      </c>
      <c r="I809" s="28">
        <f>IF(AND(A809="",B809="",C809="",E809="",F809=""),"",IF(AND(E809&lt;&gt;"",F809&lt;&gt;""),"Nur Einnahme ODER Ausgabe",IF(A809="","Datum fehlt",IF(NOT(ISNUMBER(A809)),"Datum prüfen",IF(YEAR(A809)&lt;&gt;$C$5,"Datum nicht im Jahr "&amp;$C$5,IF(A809&lt;MAX(A$8:A808),"Datum früher als eine Zeile davor",IF(AND(E809="",F809=""),"Betrag fehlt",IF(G809&lt;0,"Bestand unter null – Einnahme vergessen?",IF(B809="","Beleg-Nr. fehlt","")))))))))</f>
        <v/>
      </c>
    </row>
    <row r="810">
      <c r="A810" s="23" t="n"/>
      <c r="B810" s="24" t="n"/>
      <c r="C810" s="24" t="n"/>
      <c r="D810" s="24" t="n"/>
      <c r="E810" s="25" t="n"/>
      <c r="F810" s="25" t="n"/>
      <c r="G810" s="26">
        <f>IF(AND(E810="",F810=""),"",$C$6+SUM(E$9:E810)-SUM(F$9:F810))</f>
        <v/>
      </c>
      <c r="H810" s="27">
        <f>IF(A810="","",IFERROR(CHOOSE(MONTH(A810),"01 Januar","02 Februar","03 März","04 April","05 Mai","06 Juni","07 Juli","08 August","09 September","10 Oktober","11 November","12 Dezember"),"Datum prüfen"))</f>
        <v/>
      </c>
      <c r="I810" s="28">
        <f>IF(AND(A810="",B810="",C810="",E810="",F810=""),"",IF(AND(E810&lt;&gt;"",F810&lt;&gt;""),"Nur Einnahme ODER Ausgabe",IF(A810="","Datum fehlt",IF(NOT(ISNUMBER(A810)),"Datum prüfen",IF(YEAR(A810)&lt;&gt;$C$5,"Datum nicht im Jahr "&amp;$C$5,IF(A810&lt;MAX(A$8:A809),"Datum früher als eine Zeile davor",IF(AND(E810="",F810=""),"Betrag fehlt",IF(G810&lt;0,"Bestand unter null – Einnahme vergessen?",IF(B810="","Beleg-Nr. fehlt","")))))))))</f>
        <v/>
      </c>
    </row>
    <row r="811">
      <c r="A811" s="23" t="n"/>
      <c r="B811" s="24" t="n"/>
      <c r="C811" s="24" t="n"/>
      <c r="D811" s="24" t="n"/>
      <c r="E811" s="25" t="n"/>
      <c r="F811" s="25" t="n"/>
      <c r="G811" s="26">
        <f>IF(AND(E811="",F811=""),"",$C$6+SUM(E$9:E811)-SUM(F$9:F811))</f>
        <v/>
      </c>
      <c r="H811" s="27">
        <f>IF(A811="","",IFERROR(CHOOSE(MONTH(A811),"01 Januar","02 Februar","03 März","04 April","05 Mai","06 Juni","07 Juli","08 August","09 September","10 Oktober","11 November","12 Dezember"),"Datum prüfen"))</f>
        <v/>
      </c>
      <c r="I811" s="28">
        <f>IF(AND(A811="",B811="",C811="",E811="",F811=""),"",IF(AND(E811&lt;&gt;"",F811&lt;&gt;""),"Nur Einnahme ODER Ausgabe",IF(A811="","Datum fehlt",IF(NOT(ISNUMBER(A811)),"Datum prüfen",IF(YEAR(A811)&lt;&gt;$C$5,"Datum nicht im Jahr "&amp;$C$5,IF(A811&lt;MAX(A$8:A810),"Datum früher als eine Zeile davor",IF(AND(E811="",F811=""),"Betrag fehlt",IF(G811&lt;0,"Bestand unter null – Einnahme vergessen?",IF(B811="","Beleg-Nr. fehlt","")))))))))</f>
        <v/>
      </c>
    </row>
    <row r="812">
      <c r="A812" s="23" t="n"/>
      <c r="B812" s="24" t="n"/>
      <c r="C812" s="24" t="n"/>
      <c r="D812" s="24" t="n"/>
      <c r="E812" s="25" t="n"/>
      <c r="F812" s="25" t="n"/>
      <c r="G812" s="26">
        <f>IF(AND(E812="",F812=""),"",$C$6+SUM(E$9:E812)-SUM(F$9:F812))</f>
        <v/>
      </c>
      <c r="H812" s="27">
        <f>IF(A812="","",IFERROR(CHOOSE(MONTH(A812),"01 Januar","02 Februar","03 März","04 April","05 Mai","06 Juni","07 Juli","08 August","09 September","10 Oktober","11 November","12 Dezember"),"Datum prüfen"))</f>
        <v/>
      </c>
      <c r="I812" s="28">
        <f>IF(AND(A812="",B812="",C812="",E812="",F812=""),"",IF(AND(E812&lt;&gt;"",F812&lt;&gt;""),"Nur Einnahme ODER Ausgabe",IF(A812="","Datum fehlt",IF(NOT(ISNUMBER(A812)),"Datum prüfen",IF(YEAR(A812)&lt;&gt;$C$5,"Datum nicht im Jahr "&amp;$C$5,IF(A812&lt;MAX(A$8:A811),"Datum früher als eine Zeile davor",IF(AND(E812="",F812=""),"Betrag fehlt",IF(G812&lt;0,"Bestand unter null – Einnahme vergessen?",IF(B812="","Beleg-Nr. fehlt","")))))))))</f>
        <v/>
      </c>
    </row>
    <row r="813">
      <c r="A813" s="23" t="n"/>
      <c r="B813" s="24" t="n"/>
      <c r="C813" s="24" t="n"/>
      <c r="D813" s="24" t="n"/>
      <c r="E813" s="25" t="n"/>
      <c r="F813" s="25" t="n"/>
      <c r="G813" s="26">
        <f>IF(AND(E813="",F813=""),"",$C$6+SUM(E$9:E813)-SUM(F$9:F813))</f>
        <v/>
      </c>
      <c r="H813" s="27">
        <f>IF(A813="","",IFERROR(CHOOSE(MONTH(A813),"01 Januar","02 Februar","03 März","04 April","05 Mai","06 Juni","07 Juli","08 August","09 September","10 Oktober","11 November","12 Dezember"),"Datum prüfen"))</f>
        <v/>
      </c>
      <c r="I813" s="28">
        <f>IF(AND(A813="",B813="",C813="",E813="",F813=""),"",IF(AND(E813&lt;&gt;"",F813&lt;&gt;""),"Nur Einnahme ODER Ausgabe",IF(A813="","Datum fehlt",IF(NOT(ISNUMBER(A813)),"Datum prüfen",IF(YEAR(A813)&lt;&gt;$C$5,"Datum nicht im Jahr "&amp;$C$5,IF(A813&lt;MAX(A$8:A812),"Datum früher als eine Zeile davor",IF(AND(E813="",F813=""),"Betrag fehlt",IF(G813&lt;0,"Bestand unter null – Einnahme vergessen?",IF(B813="","Beleg-Nr. fehlt","")))))))))</f>
        <v/>
      </c>
    </row>
    <row r="814">
      <c r="A814" s="23" t="n"/>
      <c r="B814" s="24" t="n"/>
      <c r="C814" s="24" t="n"/>
      <c r="D814" s="24" t="n"/>
      <c r="E814" s="25" t="n"/>
      <c r="F814" s="25" t="n"/>
      <c r="G814" s="26">
        <f>IF(AND(E814="",F814=""),"",$C$6+SUM(E$9:E814)-SUM(F$9:F814))</f>
        <v/>
      </c>
      <c r="H814" s="27">
        <f>IF(A814="","",IFERROR(CHOOSE(MONTH(A814),"01 Januar","02 Februar","03 März","04 April","05 Mai","06 Juni","07 Juli","08 August","09 September","10 Oktober","11 November","12 Dezember"),"Datum prüfen"))</f>
        <v/>
      </c>
      <c r="I814" s="28">
        <f>IF(AND(A814="",B814="",C814="",E814="",F814=""),"",IF(AND(E814&lt;&gt;"",F814&lt;&gt;""),"Nur Einnahme ODER Ausgabe",IF(A814="","Datum fehlt",IF(NOT(ISNUMBER(A814)),"Datum prüfen",IF(YEAR(A814)&lt;&gt;$C$5,"Datum nicht im Jahr "&amp;$C$5,IF(A814&lt;MAX(A$8:A813),"Datum früher als eine Zeile davor",IF(AND(E814="",F814=""),"Betrag fehlt",IF(G814&lt;0,"Bestand unter null – Einnahme vergessen?",IF(B814="","Beleg-Nr. fehlt","")))))))))</f>
        <v/>
      </c>
    </row>
    <row r="815">
      <c r="A815" s="23" t="n"/>
      <c r="B815" s="24" t="n"/>
      <c r="C815" s="24" t="n"/>
      <c r="D815" s="24" t="n"/>
      <c r="E815" s="25" t="n"/>
      <c r="F815" s="25" t="n"/>
      <c r="G815" s="26">
        <f>IF(AND(E815="",F815=""),"",$C$6+SUM(E$9:E815)-SUM(F$9:F815))</f>
        <v/>
      </c>
      <c r="H815" s="27">
        <f>IF(A815="","",IFERROR(CHOOSE(MONTH(A815),"01 Januar","02 Februar","03 März","04 April","05 Mai","06 Juni","07 Juli","08 August","09 September","10 Oktober","11 November","12 Dezember"),"Datum prüfen"))</f>
        <v/>
      </c>
      <c r="I815" s="28">
        <f>IF(AND(A815="",B815="",C815="",E815="",F815=""),"",IF(AND(E815&lt;&gt;"",F815&lt;&gt;""),"Nur Einnahme ODER Ausgabe",IF(A815="","Datum fehlt",IF(NOT(ISNUMBER(A815)),"Datum prüfen",IF(YEAR(A815)&lt;&gt;$C$5,"Datum nicht im Jahr "&amp;$C$5,IF(A815&lt;MAX(A$8:A814),"Datum früher als eine Zeile davor",IF(AND(E815="",F815=""),"Betrag fehlt",IF(G815&lt;0,"Bestand unter null – Einnahme vergessen?",IF(B815="","Beleg-Nr. fehlt","")))))))))</f>
        <v/>
      </c>
    </row>
    <row r="816">
      <c r="A816" s="23" t="n"/>
      <c r="B816" s="24" t="n"/>
      <c r="C816" s="24" t="n"/>
      <c r="D816" s="24" t="n"/>
      <c r="E816" s="25" t="n"/>
      <c r="F816" s="25" t="n"/>
      <c r="G816" s="26">
        <f>IF(AND(E816="",F816=""),"",$C$6+SUM(E$9:E816)-SUM(F$9:F816))</f>
        <v/>
      </c>
      <c r="H816" s="27">
        <f>IF(A816="","",IFERROR(CHOOSE(MONTH(A816),"01 Januar","02 Februar","03 März","04 April","05 Mai","06 Juni","07 Juli","08 August","09 September","10 Oktober","11 November","12 Dezember"),"Datum prüfen"))</f>
        <v/>
      </c>
      <c r="I816" s="28">
        <f>IF(AND(A816="",B816="",C816="",E816="",F816=""),"",IF(AND(E816&lt;&gt;"",F816&lt;&gt;""),"Nur Einnahme ODER Ausgabe",IF(A816="","Datum fehlt",IF(NOT(ISNUMBER(A816)),"Datum prüfen",IF(YEAR(A816)&lt;&gt;$C$5,"Datum nicht im Jahr "&amp;$C$5,IF(A816&lt;MAX(A$8:A815),"Datum früher als eine Zeile davor",IF(AND(E816="",F816=""),"Betrag fehlt",IF(G816&lt;0,"Bestand unter null – Einnahme vergessen?",IF(B816="","Beleg-Nr. fehlt","")))))))))</f>
        <v/>
      </c>
    </row>
    <row r="817">
      <c r="A817" s="23" t="n"/>
      <c r="B817" s="24" t="n"/>
      <c r="C817" s="24" t="n"/>
      <c r="D817" s="24" t="n"/>
      <c r="E817" s="25" t="n"/>
      <c r="F817" s="25" t="n"/>
      <c r="G817" s="26">
        <f>IF(AND(E817="",F817=""),"",$C$6+SUM(E$9:E817)-SUM(F$9:F817))</f>
        <v/>
      </c>
      <c r="H817" s="27">
        <f>IF(A817="","",IFERROR(CHOOSE(MONTH(A817),"01 Januar","02 Februar","03 März","04 April","05 Mai","06 Juni","07 Juli","08 August","09 September","10 Oktober","11 November","12 Dezember"),"Datum prüfen"))</f>
        <v/>
      </c>
      <c r="I817" s="28">
        <f>IF(AND(A817="",B817="",C817="",E817="",F817=""),"",IF(AND(E817&lt;&gt;"",F817&lt;&gt;""),"Nur Einnahme ODER Ausgabe",IF(A817="","Datum fehlt",IF(NOT(ISNUMBER(A817)),"Datum prüfen",IF(YEAR(A817)&lt;&gt;$C$5,"Datum nicht im Jahr "&amp;$C$5,IF(A817&lt;MAX(A$8:A816),"Datum früher als eine Zeile davor",IF(AND(E817="",F817=""),"Betrag fehlt",IF(G817&lt;0,"Bestand unter null – Einnahme vergessen?",IF(B817="","Beleg-Nr. fehlt","")))))))))</f>
        <v/>
      </c>
    </row>
    <row r="818">
      <c r="A818" s="23" t="n"/>
      <c r="B818" s="24" t="n"/>
      <c r="C818" s="24" t="n"/>
      <c r="D818" s="24" t="n"/>
      <c r="E818" s="25" t="n"/>
      <c r="F818" s="25" t="n"/>
      <c r="G818" s="26">
        <f>IF(AND(E818="",F818=""),"",$C$6+SUM(E$9:E818)-SUM(F$9:F818))</f>
        <v/>
      </c>
      <c r="H818" s="27">
        <f>IF(A818="","",IFERROR(CHOOSE(MONTH(A818),"01 Januar","02 Februar","03 März","04 April","05 Mai","06 Juni","07 Juli","08 August","09 September","10 Oktober","11 November","12 Dezember"),"Datum prüfen"))</f>
        <v/>
      </c>
      <c r="I818" s="28">
        <f>IF(AND(A818="",B818="",C818="",E818="",F818=""),"",IF(AND(E818&lt;&gt;"",F818&lt;&gt;""),"Nur Einnahme ODER Ausgabe",IF(A818="","Datum fehlt",IF(NOT(ISNUMBER(A818)),"Datum prüfen",IF(YEAR(A818)&lt;&gt;$C$5,"Datum nicht im Jahr "&amp;$C$5,IF(A818&lt;MAX(A$8:A817),"Datum früher als eine Zeile davor",IF(AND(E818="",F818=""),"Betrag fehlt",IF(G818&lt;0,"Bestand unter null – Einnahme vergessen?",IF(B818="","Beleg-Nr. fehlt","")))))))))</f>
        <v/>
      </c>
    </row>
    <row r="819">
      <c r="A819" s="23" t="n"/>
      <c r="B819" s="24" t="n"/>
      <c r="C819" s="24" t="n"/>
      <c r="D819" s="24" t="n"/>
      <c r="E819" s="25" t="n"/>
      <c r="F819" s="25" t="n"/>
      <c r="G819" s="26">
        <f>IF(AND(E819="",F819=""),"",$C$6+SUM(E$9:E819)-SUM(F$9:F819))</f>
        <v/>
      </c>
      <c r="H819" s="27">
        <f>IF(A819="","",IFERROR(CHOOSE(MONTH(A819),"01 Januar","02 Februar","03 März","04 April","05 Mai","06 Juni","07 Juli","08 August","09 September","10 Oktober","11 November","12 Dezember"),"Datum prüfen"))</f>
        <v/>
      </c>
      <c r="I819" s="28">
        <f>IF(AND(A819="",B819="",C819="",E819="",F819=""),"",IF(AND(E819&lt;&gt;"",F819&lt;&gt;""),"Nur Einnahme ODER Ausgabe",IF(A819="","Datum fehlt",IF(NOT(ISNUMBER(A819)),"Datum prüfen",IF(YEAR(A819)&lt;&gt;$C$5,"Datum nicht im Jahr "&amp;$C$5,IF(A819&lt;MAX(A$8:A818),"Datum früher als eine Zeile davor",IF(AND(E819="",F819=""),"Betrag fehlt",IF(G819&lt;0,"Bestand unter null – Einnahme vergessen?",IF(B819="","Beleg-Nr. fehlt","")))))))))</f>
        <v/>
      </c>
    </row>
    <row r="820">
      <c r="A820" s="23" t="n"/>
      <c r="B820" s="24" t="n"/>
      <c r="C820" s="24" t="n"/>
      <c r="D820" s="24" t="n"/>
      <c r="E820" s="25" t="n"/>
      <c r="F820" s="25" t="n"/>
      <c r="G820" s="26">
        <f>IF(AND(E820="",F820=""),"",$C$6+SUM(E$9:E820)-SUM(F$9:F820))</f>
        <v/>
      </c>
      <c r="H820" s="27">
        <f>IF(A820="","",IFERROR(CHOOSE(MONTH(A820),"01 Januar","02 Februar","03 März","04 April","05 Mai","06 Juni","07 Juli","08 August","09 September","10 Oktober","11 November","12 Dezember"),"Datum prüfen"))</f>
        <v/>
      </c>
      <c r="I820" s="28">
        <f>IF(AND(A820="",B820="",C820="",E820="",F820=""),"",IF(AND(E820&lt;&gt;"",F820&lt;&gt;""),"Nur Einnahme ODER Ausgabe",IF(A820="","Datum fehlt",IF(NOT(ISNUMBER(A820)),"Datum prüfen",IF(YEAR(A820)&lt;&gt;$C$5,"Datum nicht im Jahr "&amp;$C$5,IF(A820&lt;MAX(A$8:A819),"Datum früher als eine Zeile davor",IF(AND(E820="",F820=""),"Betrag fehlt",IF(G820&lt;0,"Bestand unter null – Einnahme vergessen?",IF(B820="","Beleg-Nr. fehlt","")))))))))</f>
        <v/>
      </c>
    </row>
    <row r="821">
      <c r="A821" s="23" t="n"/>
      <c r="B821" s="24" t="n"/>
      <c r="C821" s="24" t="n"/>
      <c r="D821" s="24" t="n"/>
      <c r="E821" s="25" t="n"/>
      <c r="F821" s="25" t="n"/>
      <c r="G821" s="26">
        <f>IF(AND(E821="",F821=""),"",$C$6+SUM(E$9:E821)-SUM(F$9:F821))</f>
        <v/>
      </c>
      <c r="H821" s="27">
        <f>IF(A821="","",IFERROR(CHOOSE(MONTH(A821),"01 Januar","02 Februar","03 März","04 April","05 Mai","06 Juni","07 Juli","08 August","09 September","10 Oktober","11 November","12 Dezember"),"Datum prüfen"))</f>
        <v/>
      </c>
      <c r="I821" s="28">
        <f>IF(AND(A821="",B821="",C821="",E821="",F821=""),"",IF(AND(E821&lt;&gt;"",F821&lt;&gt;""),"Nur Einnahme ODER Ausgabe",IF(A821="","Datum fehlt",IF(NOT(ISNUMBER(A821)),"Datum prüfen",IF(YEAR(A821)&lt;&gt;$C$5,"Datum nicht im Jahr "&amp;$C$5,IF(A821&lt;MAX(A$8:A820),"Datum früher als eine Zeile davor",IF(AND(E821="",F821=""),"Betrag fehlt",IF(G821&lt;0,"Bestand unter null – Einnahme vergessen?",IF(B821="","Beleg-Nr. fehlt","")))))))))</f>
        <v/>
      </c>
    </row>
    <row r="822">
      <c r="A822" s="23" t="n"/>
      <c r="B822" s="24" t="n"/>
      <c r="C822" s="24" t="n"/>
      <c r="D822" s="24" t="n"/>
      <c r="E822" s="25" t="n"/>
      <c r="F822" s="25" t="n"/>
      <c r="G822" s="26">
        <f>IF(AND(E822="",F822=""),"",$C$6+SUM(E$9:E822)-SUM(F$9:F822))</f>
        <v/>
      </c>
      <c r="H822" s="27">
        <f>IF(A822="","",IFERROR(CHOOSE(MONTH(A822),"01 Januar","02 Februar","03 März","04 April","05 Mai","06 Juni","07 Juli","08 August","09 September","10 Oktober","11 November","12 Dezember"),"Datum prüfen"))</f>
        <v/>
      </c>
      <c r="I822" s="28">
        <f>IF(AND(A822="",B822="",C822="",E822="",F822=""),"",IF(AND(E822&lt;&gt;"",F822&lt;&gt;""),"Nur Einnahme ODER Ausgabe",IF(A822="","Datum fehlt",IF(NOT(ISNUMBER(A822)),"Datum prüfen",IF(YEAR(A822)&lt;&gt;$C$5,"Datum nicht im Jahr "&amp;$C$5,IF(A822&lt;MAX(A$8:A821),"Datum früher als eine Zeile davor",IF(AND(E822="",F822=""),"Betrag fehlt",IF(G822&lt;0,"Bestand unter null – Einnahme vergessen?",IF(B822="","Beleg-Nr. fehlt","")))))))))</f>
        <v/>
      </c>
    </row>
    <row r="823">
      <c r="A823" s="23" t="n"/>
      <c r="B823" s="24" t="n"/>
      <c r="C823" s="24" t="n"/>
      <c r="D823" s="24" t="n"/>
      <c r="E823" s="25" t="n"/>
      <c r="F823" s="25" t="n"/>
      <c r="G823" s="26">
        <f>IF(AND(E823="",F823=""),"",$C$6+SUM(E$9:E823)-SUM(F$9:F823))</f>
        <v/>
      </c>
      <c r="H823" s="27">
        <f>IF(A823="","",IFERROR(CHOOSE(MONTH(A823),"01 Januar","02 Februar","03 März","04 April","05 Mai","06 Juni","07 Juli","08 August","09 September","10 Oktober","11 November","12 Dezember"),"Datum prüfen"))</f>
        <v/>
      </c>
      <c r="I823" s="28">
        <f>IF(AND(A823="",B823="",C823="",E823="",F823=""),"",IF(AND(E823&lt;&gt;"",F823&lt;&gt;""),"Nur Einnahme ODER Ausgabe",IF(A823="","Datum fehlt",IF(NOT(ISNUMBER(A823)),"Datum prüfen",IF(YEAR(A823)&lt;&gt;$C$5,"Datum nicht im Jahr "&amp;$C$5,IF(A823&lt;MAX(A$8:A822),"Datum früher als eine Zeile davor",IF(AND(E823="",F823=""),"Betrag fehlt",IF(G823&lt;0,"Bestand unter null – Einnahme vergessen?",IF(B823="","Beleg-Nr. fehlt","")))))))))</f>
        <v/>
      </c>
    </row>
    <row r="824">
      <c r="A824" s="23" t="n"/>
      <c r="B824" s="24" t="n"/>
      <c r="C824" s="24" t="n"/>
      <c r="D824" s="24" t="n"/>
      <c r="E824" s="25" t="n"/>
      <c r="F824" s="25" t="n"/>
      <c r="G824" s="26">
        <f>IF(AND(E824="",F824=""),"",$C$6+SUM(E$9:E824)-SUM(F$9:F824))</f>
        <v/>
      </c>
      <c r="H824" s="27">
        <f>IF(A824="","",IFERROR(CHOOSE(MONTH(A824),"01 Januar","02 Februar","03 März","04 April","05 Mai","06 Juni","07 Juli","08 August","09 September","10 Oktober","11 November","12 Dezember"),"Datum prüfen"))</f>
        <v/>
      </c>
      <c r="I824" s="28">
        <f>IF(AND(A824="",B824="",C824="",E824="",F824=""),"",IF(AND(E824&lt;&gt;"",F824&lt;&gt;""),"Nur Einnahme ODER Ausgabe",IF(A824="","Datum fehlt",IF(NOT(ISNUMBER(A824)),"Datum prüfen",IF(YEAR(A824)&lt;&gt;$C$5,"Datum nicht im Jahr "&amp;$C$5,IF(A824&lt;MAX(A$8:A823),"Datum früher als eine Zeile davor",IF(AND(E824="",F824=""),"Betrag fehlt",IF(G824&lt;0,"Bestand unter null – Einnahme vergessen?",IF(B824="","Beleg-Nr. fehlt","")))))))))</f>
        <v/>
      </c>
    </row>
    <row r="825">
      <c r="A825" s="23" t="n"/>
      <c r="B825" s="24" t="n"/>
      <c r="C825" s="24" t="n"/>
      <c r="D825" s="24" t="n"/>
      <c r="E825" s="25" t="n"/>
      <c r="F825" s="25" t="n"/>
      <c r="G825" s="26">
        <f>IF(AND(E825="",F825=""),"",$C$6+SUM(E$9:E825)-SUM(F$9:F825))</f>
        <v/>
      </c>
      <c r="H825" s="27">
        <f>IF(A825="","",IFERROR(CHOOSE(MONTH(A825),"01 Januar","02 Februar","03 März","04 April","05 Mai","06 Juni","07 Juli","08 August","09 September","10 Oktober","11 November","12 Dezember"),"Datum prüfen"))</f>
        <v/>
      </c>
      <c r="I825" s="28">
        <f>IF(AND(A825="",B825="",C825="",E825="",F825=""),"",IF(AND(E825&lt;&gt;"",F825&lt;&gt;""),"Nur Einnahme ODER Ausgabe",IF(A825="","Datum fehlt",IF(NOT(ISNUMBER(A825)),"Datum prüfen",IF(YEAR(A825)&lt;&gt;$C$5,"Datum nicht im Jahr "&amp;$C$5,IF(A825&lt;MAX(A$8:A824),"Datum früher als eine Zeile davor",IF(AND(E825="",F825=""),"Betrag fehlt",IF(G825&lt;0,"Bestand unter null – Einnahme vergessen?",IF(B825="","Beleg-Nr. fehlt","")))))))))</f>
        <v/>
      </c>
    </row>
    <row r="826">
      <c r="A826" s="23" t="n"/>
      <c r="B826" s="24" t="n"/>
      <c r="C826" s="24" t="n"/>
      <c r="D826" s="24" t="n"/>
      <c r="E826" s="25" t="n"/>
      <c r="F826" s="25" t="n"/>
      <c r="G826" s="26">
        <f>IF(AND(E826="",F826=""),"",$C$6+SUM(E$9:E826)-SUM(F$9:F826))</f>
        <v/>
      </c>
      <c r="H826" s="27">
        <f>IF(A826="","",IFERROR(CHOOSE(MONTH(A826),"01 Januar","02 Februar","03 März","04 April","05 Mai","06 Juni","07 Juli","08 August","09 September","10 Oktober","11 November","12 Dezember"),"Datum prüfen"))</f>
        <v/>
      </c>
      <c r="I826" s="28">
        <f>IF(AND(A826="",B826="",C826="",E826="",F826=""),"",IF(AND(E826&lt;&gt;"",F826&lt;&gt;""),"Nur Einnahme ODER Ausgabe",IF(A826="","Datum fehlt",IF(NOT(ISNUMBER(A826)),"Datum prüfen",IF(YEAR(A826)&lt;&gt;$C$5,"Datum nicht im Jahr "&amp;$C$5,IF(A826&lt;MAX(A$8:A825),"Datum früher als eine Zeile davor",IF(AND(E826="",F826=""),"Betrag fehlt",IF(G826&lt;0,"Bestand unter null – Einnahme vergessen?",IF(B826="","Beleg-Nr. fehlt","")))))))))</f>
        <v/>
      </c>
    </row>
    <row r="827">
      <c r="A827" s="23" t="n"/>
      <c r="B827" s="24" t="n"/>
      <c r="C827" s="24" t="n"/>
      <c r="D827" s="24" t="n"/>
      <c r="E827" s="25" t="n"/>
      <c r="F827" s="25" t="n"/>
      <c r="G827" s="26">
        <f>IF(AND(E827="",F827=""),"",$C$6+SUM(E$9:E827)-SUM(F$9:F827))</f>
        <v/>
      </c>
      <c r="H827" s="27">
        <f>IF(A827="","",IFERROR(CHOOSE(MONTH(A827),"01 Januar","02 Februar","03 März","04 April","05 Mai","06 Juni","07 Juli","08 August","09 September","10 Oktober","11 November","12 Dezember"),"Datum prüfen"))</f>
        <v/>
      </c>
      <c r="I827" s="28">
        <f>IF(AND(A827="",B827="",C827="",E827="",F827=""),"",IF(AND(E827&lt;&gt;"",F827&lt;&gt;""),"Nur Einnahme ODER Ausgabe",IF(A827="","Datum fehlt",IF(NOT(ISNUMBER(A827)),"Datum prüfen",IF(YEAR(A827)&lt;&gt;$C$5,"Datum nicht im Jahr "&amp;$C$5,IF(A827&lt;MAX(A$8:A826),"Datum früher als eine Zeile davor",IF(AND(E827="",F827=""),"Betrag fehlt",IF(G827&lt;0,"Bestand unter null – Einnahme vergessen?",IF(B827="","Beleg-Nr. fehlt","")))))))))</f>
        <v/>
      </c>
    </row>
    <row r="828">
      <c r="A828" s="23" t="n"/>
      <c r="B828" s="24" t="n"/>
      <c r="C828" s="24" t="n"/>
      <c r="D828" s="24" t="n"/>
      <c r="E828" s="25" t="n"/>
      <c r="F828" s="25" t="n"/>
      <c r="G828" s="26">
        <f>IF(AND(E828="",F828=""),"",$C$6+SUM(E$9:E828)-SUM(F$9:F828))</f>
        <v/>
      </c>
      <c r="H828" s="27">
        <f>IF(A828="","",IFERROR(CHOOSE(MONTH(A828),"01 Januar","02 Februar","03 März","04 April","05 Mai","06 Juni","07 Juli","08 August","09 September","10 Oktober","11 November","12 Dezember"),"Datum prüfen"))</f>
        <v/>
      </c>
      <c r="I828" s="28">
        <f>IF(AND(A828="",B828="",C828="",E828="",F828=""),"",IF(AND(E828&lt;&gt;"",F828&lt;&gt;""),"Nur Einnahme ODER Ausgabe",IF(A828="","Datum fehlt",IF(NOT(ISNUMBER(A828)),"Datum prüfen",IF(YEAR(A828)&lt;&gt;$C$5,"Datum nicht im Jahr "&amp;$C$5,IF(A828&lt;MAX(A$8:A827),"Datum früher als eine Zeile davor",IF(AND(E828="",F828=""),"Betrag fehlt",IF(G828&lt;0,"Bestand unter null – Einnahme vergessen?",IF(B828="","Beleg-Nr. fehlt","")))))))))</f>
        <v/>
      </c>
    </row>
    <row r="829">
      <c r="A829" s="23" t="n"/>
      <c r="B829" s="24" t="n"/>
      <c r="C829" s="24" t="n"/>
      <c r="D829" s="24" t="n"/>
      <c r="E829" s="25" t="n"/>
      <c r="F829" s="25" t="n"/>
      <c r="G829" s="26">
        <f>IF(AND(E829="",F829=""),"",$C$6+SUM(E$9:E829)-SUM(F$9:F829))</f>
        <v/>
      </c>
      <c r="H829" s="27">
        <f>IF(A829="","",IFERROR(CHOOSE(MONTH(A829),"01 Januar","02 Februar","03 März","04 April","05 Mai","06 Juni","07 Juli","08 August","09 September","10 Oktober","11 November","12 Dezember"),"Datum prüfen"))</f>
        <v/>
      </c>
      <c r="I829" s="28">
        <f>IF(AND(A829="",B829="",C829="",E829="",F829=""),"",IF(AND(E829&lt;&gt;"",F829&lt;&gt;""),"Nur Einnahme ODER Ausgabe",IF(A829="","Datum fehlt",IF(NOT(ISNUMBER(A829)),"Datum prüfen",IF(YEAR(A829)&lt;&gt;$C$5,"Datum nicht im Jahr "&amp;$C$5,IF(A829&lt;MAX(A$8:A828),"Datum früher als eine Zeile davor",IF(AND(E829="",F829=""),"Betrag fehlt",IF(G829&lt;0,"Bestand unter null – Einnahme vergessen?",IF(B829="","Beleg-Nr. fehlt","")))))))))</f>
        <v/>
      </c>
    </row>
    <row r="830">
      <c r="A830" s="23" t="n"/>
      <c r="B830" s="24" t="n"/>
      <c r="C830" s="24" t="n"/>
      <c r="D830" s="24" t="n"/>
      <c r="E830" s="25" t="n"/>
      <c r="F830" s="25" t="n"/>
      <c r="G830" s="26">
        <f>IF(AND(E830="",F830=""),"",$C$6+SUM(E$9:E830)-SUM(F$9:F830))</f>
        <v/>
      </c>
      <c r="H830" s="27">
        <f>IF(A830="","",IFERROR(CHOOSE(MONTH(A830),"01 Januar","02 Februar","03 März","04 April","05 Mai","06 Juni","07 Juli","08 August","09 September","10 Oktober","11 November","12 Dezember"),"Datum prüfen"))</f>
        <v/>
      </c>
      <c r="I830" s="28">
        <f>IF(AND(A830="",B830="",C830="",E830="",F830=""),"",IF(AND(E830&lt;&gt;"",F830&lt;&gt;""),"Nur Einnahme ODER Ausgabe",IF(A830="","Datum fehlt",IF(NOT(ISNUMBER(A830)),"Datum prüfen",IF(YEAR(A830)&lt;&gt;$C$5,"Datum nicht im Jahr "&amp;$C$5,IF(A830&lt;MAX(A$8:A829),"Datum früher als eine Zeile davor",IF(AND(E830="",F830=""),"Betrag fehlt",IF(G830&lt;0,"Bestand unter null – Einnahme vergessen?",IF(B830="","Beleg-Nr. fehlt","")))))))))</f>
        <v/>
      </c>
    </row>
    <row r="831">
      <c r="A831" s="23" t="n"/>
      <c r="B831" s="24" t="n"/>
      <c r="C831" s="24" t="n"/>
      <c r="D831" s="24" t="n"/>
      <c r="E831" s="25" t="n"/>
      <c r="F831" s="25" t="n"/>
      <c r="G831" s="26">
        <f>IF(AND(E831="",F831=""),"",$C$6+SUM(E$9:E831)-SUM(F$9:F831))</f>
        <v/>
      </c>
      <c r="H831" s="27">
        <f>IF(A831="","",IFERROR(CHOOSE(MONTH(A831),"01 Januar","02 Februar","03 März","04 April","05 Mai","06 Juni","07 Juli","08 August","09 September","10 Oktober","11 November","12 Dezember"),"Datum prüfen"))</f>
        <v/>
      </c>
      <c r="I831" s="28">
        <f>IF(AND(A831="",B831="",C831="",E831="",F831=""),"",IF(AND(E831&lt;&gt;"",F831&lt;&gt;""),"Nur Einnahme ODER Ausgabe",IF(A831="","Datum fehlt",IF(NOT(ISNUMBER(A831)),"Datum prüfen",IF(YEAR(A831)&lt;&gt;$C$5,"Datum nicht im Jahr "&amp;$C$5,IF(A831&lt;MAX(A$8:A830),"Datum früher als eine Zeile davor",IF(AND(E831="",F831=""),"Betrag fehlt",IF(G831&lt;0,"Bestand unter null – Einnahme vergessen?",IF(B831="","Beleg-Nr. fehlt","")))))))))</f>
        <v/>
      </c>
    </row>
    <row r="832">
      <c r="A832" s="23" t="n"/>
      <c r="B832" s="24" t="n"/>
      <c r="C832" s="24" t="n"/>
      <c r="D832" s="24" t="n"/>
      <c r="E832" s="25" t="n"/>
      <c r="F832" s="25" t="n"/>
      <c r="G832" s="26">
        <f>IF(AND(E832="",F832=""),"",$C$6+SUM(E$9:E832)-SUM(F$9:F832))</f>
        <v/>
      </c>
      <c r="H832" s="27">
        <f>IF(A832="","",IFERROR(CHOOSE(MONTH(A832),"01 Januar","02 Februar","03 März","04 April","05 Mai","06 Juni","07 Juli","08 August","09 September","10 Oktober","11 November","12 Dezember"),"Datum prüfen"))</f>
        <v/>
      </c>
      <c r="I832" s="28">
        <f>IF(AND(A832="",B832="",C832="",E832="",F832=""),"",IF(AND(E832&lt;&gt;"",F832&lt;&gt;""),"Nur Einnahme ODER Ausgabe",IF(A832="","Datum fehlt",IF(NOT(ISNUMBER(A832)),"Datum prüfen",IF(YEAR(A832)&lt;&gt;$C$5,"Datum nicht im Jahr "&amp;$C$5,IF(A832&lt;MAX(A$8:A831),"Datum früher als eine Zeile davor",IF(AND(E832="",F832=""),"Betrag fehlt",IF(G832&lt;0,"Bestand unter null – Einnahme vergessen?",IF(B832="","Beleg-Nr. fehlt","")))))))))</f>
        <v/>
      </c>
    </row>
    <row r="833">
      <c r="A833" s="23" t="n"/>
      <c r="B833" s="24" t="n"/>
      <c r="C833" s="24" t="n"/>
      <c r="D833" s="24" t="n"/>
      <c r="E833" s="25" t="n"/>
      <c r="F833" s="25" t="n"/>
      <c r="G833" s="26">
        <f>IF(AND(E833="",F833=""),"",$C$6+SUM(E$9:E833)-SUM(F$9:F833))</f>
        <v/>
      </c>
      <c r="H833" s="27">
        <f>IF(A833="","",IFERROR(CHOOSE(MONTH(A833),"01 Januar","02 Februar","03 März","04 April","05 Mai","06 Juni","07 Juli","08 August","09 September","10 Oktober","11 November","12 Dezember"),"Datum prüfen"))</f>
        <v/>
      </c>
      <c r="I833" s="28">
        <f>IF(AND(A833="",B833="",C833="",E833="",F833=""),"",IF(AND(E833&lt;&gt;"",F833&lt;&gt;""),"Nur Einnahme ODER Ausgabe",IF(A833="","Datum fehlt",IF(NOT(ISNUMBER(A833)),"Datum prüfen",IF(YEAR(A833)&lt;&gt;$C$5,"Datum nicht im Jahr "&amp;$C$5,IF(A833&lt;MAX(A$8:A832),"Datum früher als eine Zeile davor",IF(AND(E833="",F833=""),"Betrag fehlt",IF(G833&lt;0,"Bestand unter null – Einnahme vergessen?",IF(B833="","Beleg-Nr. fehlt","")))))))))</f>
        <v/>
      </c>
    </row>
    <row r="834">
      <c r="A834" s="23" t="n"/>
      <c r="B834" s="24" t="n"/>
      <c r="C834" s="24" t="n"/>
      <c r="D834" s="24" t="n"/>
      <c r="E834" s="25" t="n"/>
      <c r="F834" s="25" t="n"/>
      <c r="G834" s="26">
        <f>IF(AND(E834="",F834=""),"",$C$6+SUM(E$9:E834)-SUM(F$9:F834))</f>
        <v/>
      </c>
      <c r="H834" s="27">
        <f>IF(A834="","",IFERROR(CHOOSE(MONTH(A834),"01 Januar","02 Februar","03 März","04 April","05 Mai","06 Juni","07 Juli","08 August","09 September","10 Oktober","11 November","12 Dezember"),"Datum prüfen"))</f>
        <v/>
      </c>
      <c r="I834" s="28">
        <f>IF(AND(A834="",B834="",C834="",E834="",F834=""),"",IF(AND(E834&lt;&gt;"",F834&lt;&gt;""),"Nur Einnahme ODER Ausgabe",IF(A834="","Datum fehlt",IF(NOT(ISNUMBER(A834)),"Datum prüfen",IF(YEAR(A834)&lt;&gt;$C$5,"Datum nicht im Jahr "&amp;$C$5,IF(A834&lt;MAX(A$8:A833),"Datum früher als eine Zeile davor",IF(AND(E834="",F834=""),"Betrag fehlt",IF(G834&lt;0,"Bestand unter null – Einnahme vergessen?",IF(B834="","Beleg-Nr. fehlt","")))))))))</f>
        <v/>
      </c>
    </row>
    <row r="835">
      <c r="A835" s="23" t="n"/>
      <c r="B835" s="24" t="n"/>
      <c r="C835" s="24" t="n"/>
      <c r="D835" s="24" t="n"/>
      <c r="E835" s="25" t="n"/>
      <c r="F835" s="25" t="n"/>
      <c r="G835" s="26">
        <f>IF(AND(E835="",F835=""),"",$C$6+SUM(E$9:E835)-SUM(F$9:F835))</f>
        <v/>
      </c>
      <c r="H835" s="27">
        <f>IF(A835="","",IFERROR(CHOOSE(MONTH(A835),"01 Januar","02 Februar","03 März","04 April","05 Mai","06 Juni","07 Juli","08 August","09 September","10 Oktober","11 November","12 Dezember"),"Datum prüfen"))</f>
        <v/>
      </c>
      <c r="I835" s="28">
        <f>IF(AND(A835="",B835="",C835="",E835="",F835=""),"",IF(AND(E835&lt;&gt;"",F835&lt;&gt;""),"Nur Einnahme ODER Ausgabe",IF(A835="","Datum fehlt",IF(NOT(ISNUMBER(A835)),"Datum prüfen",IF(YEAR(A835)&lt;&gt;$C$5,"Datum nicht im Jahr "&amp;$C$5,IF(A835&lt;MAX(A$8:A834),"Datum früher als eine Zeile davor",IF(AND(E835="",F835=""),"Betrag fehlt",IF(G835&lt;0,"Bestand unter null – Einnahme vergessen?",IF(B835="","Beleg-Nr. fehlt","")))))))))</f>
        <v/>
      </c>
    </row>
    <row r="836">
      <c r="A836" s="23" t="n"/>
      <c r="B836" s="24" t="n"/>
      <c r="C836" s="24" t="n"/>
      <c r="D836" s="24" t="n"/>
      <c r="E836" s="25" t="n"/>
      <c r="F836" s="25" t="n"/>
      <c r="G836" s="26">
        <f>IF(AND(E836="",F836=""),"",$C$6+SUM(E$9:E836)-SUM(F$9:F836))</f>
        <v/>
      </c>
      <c r="H836" s="27">
        <f>IF(A836="","",IFERROR(CHOOSE(MONTH(A836),"01 Januar","02 Februar","03 März","04 April","05 Mai","06 Juni","07 Juli","08 August","09 September","10 Oktober","11 November","12 Dezember"),"Datum prüfen"))</f>
        <v/>
      </c>
      <c r="I836" s="28">
        <f>IF(AND(A836="",B836="",C836="",E836="",F836=""),"",IF(AND(E836&lt;&gt;"",F836&lt;&gt;""),"Nur Einnahme ODER Ausgabe",IF(A836="","Datum fehlt",IF(NOT(ISNUMBER(A836)),"Datum prüfen",IF(YEAR(A836)&lt;&gt;$C$5,"Datum nicht im Jahr "&amp;$C$5,IF(A836&lt;MAX(A$8:A835),"Datum früher als eine Zeile davor",IF(AND(E836="",F836=""),"Betrag fehlt",IF(G836&lt;0,"Bestand unter null – Einnahme vergessen?",IF(B836="","Beleg-Nr. fehlt","")))))))))</f>
        <v/>
      </c>
    </row>
    <row r="837">
      <c r="A837" s="23" t="n"/>
      <c r="B837" s="24" t="n"/>
      <c r="C837" s="24" t="n"/>
      <c r="D837" s="24" t="n"/>
      <c r="E837" s="25" t="n"/>
      <c r="F837" s="25" t="n"/>
      <c r="G837" s="26">
        <f>IF(AND(E837="",F837=""),"",$C$6+SUM(E$9:E837)-SUM(F$9:F837))</f>
        <v/>
      </c>
      <c r="H837" s="27">
        <f>IF(A837="","",IFERROR(CHOOSE(MONTH(A837),"01 Januar","02 Februar","03 März","04 April","05 Mai","06 Juni","07 Juli","08 August","09 September","10 Oktober","11 November","12 Dezember"),"Datum prüfen"))</f>
        <v/>
      </c>
      <c r="I837" s="28">
        <f>IF(AND(A837="",B837="",C837="",E837="",F837=""),"",IF(AND(E837&lt;&gt;"",F837&lt;&gt;""),"Nur Einnahme ODER Ausgabe",IF(A837="","Datum fehlt",IF(NOT(ISNUMBER(A837)),"Datum prüfen",IF(YEAR(A837)&lt;&gt;$C$5,"Datum nicht im Jahr "&amp;$C$5,IF(A837&lt;MAX(A$8:A836),"Datum früher als eine Zeile davor",IF(AND(E837="",F837=""),"Betrag fehlt",IF(G837&lt;0,"Bestand unter null – Einnahme vergessen?",IF(B837="","Beleg-Nr. fehlt","")))))))))</f>
        <v/>
      </c>
    </row>
    <row r="838">
      <c r="A838" s="23" t="n"/>
      <c r="B838" s="24" t="n"/>
      <c r="C838" s="24" t="n"/>
      <c r="D838" s="24" t="n"/>
      <c r="E838" s="25" t="n"/>
      <c r="F838" s="25" t="n"/>
      <c r="G838" s="26">
        <f>IF(AND(E838="",F838=""),"",$C$6+SUM(E$9:E838)-SUM(F$9:F838))</f>
        <v/>
      </c>
      <c r="H838" s="27">
        <f>IF(A838="","",IFERROR(CHOOSE(MONTH(A838),"01 Januar","02 Februar","03 März","04 April","05 Mai","06 Juni","07 Juli","08 August","09 September","10 Oktober","11 November","12 Dezember"),"Datum prüfen"))</f>
        <v/>
      </c>
      <c r="I838" s="28">
        <f>IF(AND(A838="",B838="",C838="",E838="",F838=""),"",IF(AND(E838&lt;&gt;"",F838&lt;&gt;""),"Nur Einnahme ODER Ausgabe",IF(A838="","Datum fehlt",IF(NOT(ISNUMBER(A838)),"Datum prüfen",IF(YEAR(A838)&lt;&gt;$C$5,"Datum nicht im Jahr "&amp;$C$5,IF(A838&lt;MAX(A$8:A837),"Datum früher als eine Zeile davor",IF(AND(E838="",F838=""),"Betrag fehlt",IF(G838&lt;0,"Bestand unter null – Einnahme vergessen?",IF(B838="","Beleg-Nr. fehlt","")))))))))</f>
        <v/>
      </c>
    </row>
    <row r="839">
      <c r="A839" s="23" t="n"/>
      <c r="B839" s="24" t="n"/>
      <c r="C839" s="24" t="n"/>
      <c r="D839" s="24" t="n"/>
      <c r="E839" s="25" t="n"/>
      <c r="F839" s="25" t="n"/>
      <c r="G839" s="26">
        <f>IF(AND(E839="",F839=""),"",$C$6+SUM(E$9:E839)-SUM(F$9:F839))</f>
        <v/>
      </c>
      <c r="H839" s="27">
        <f>IF(A839="","",IFERROR(CHOOSE(MONTH(A839),"01 Januar","02 Februar","03 März","04 April","05 Mai","06 Juni","07 Juli","08 August","09 September","10 Oktober","11 November","12 Dezember"),"Datum prüfen"))</f>
        <v/>
      </c>
      <c r="I839" s="28">
        <f>IF(AND(A839="",B839="",C839="",E839="",F839=""),"",IF(AND(E839&lt;&gt;"",F839&lt;&gt;""),"Nur Einnahme ODER Ausgabe",IF(A839="","Datum fehlt",IF(NOT(ISNUMBER(A839)),"Datum prüfen",IF(YEAR(A839)&lt;&gt;$C$5,"Datum nicht im Jahr "&amp;$C$5,IF(A839&lt;MAX(A$8:A838),"Datum früher als eine Zeile davor",IF(AND(E839="",F839=""),"Betrag fehlt",IF(G839&lt;0,"Bestand unter null – Einnahme vergessen?",IF(B839="","Beleg-Nr. fehlt","")))))))))</f>
        <v/>
      </c>
    </row>
    <row r="840">
      <c r="A840" s="23" t="n"/>
      <c r="B840" s="24" t="n"/>
      <c r="C840" s="24" t="n"/>
      <c r="D840" s="24" t="n"/>
      <c r="E840" s="25" t="n"/>
      <c r="F840" s="25" t="n"/>
      <c r="G840" s="26">
        <f>IF(AND(E840="",F840=""),"",$C$6+SUM(E$9:E840)-SUM(F$9:F840))</f>
        <v/>
      </c>
      <c r="H840" s="27">
        <f>IF(A840="","",IFERROR(CHOOSE(MONTH(A840),"01 Januar","02 Februar","03 März","04 April","05 Mai","06 Juni","07 Juli","08 August","09 September","10 Oktober","11 November","12 Dezember"),"Datum prüfen"))</f>
        <v/>
      </c>
      <c r="I840" s="28">
        <f>IF(AND(A840="",B840="",C840="",E840="",F840=""),"",IF(AND(E840&lt;&gt;"",F840&lt;&gt;""),"Nur Einnahme ODER Ausgabe",IF(A840="","Datum fehlt",IF(NOT(ISNUMBER(A840)),"Datum prüfen",IF(YEAR(A840)&lt;&gt;$C$5,"Datum nicht im Jahr "&amp;$C$5,IF(A840&lt;MAX(A$8:A839),"Datum früher als eine Zeile davor",IF(AND(E840="",F840=""),"Betrag fehlt",IF(G840&lt;0,"Bestand unter null – Einnahme vergessen?",IF(B840="","Beleg-Nr. fehlt","")))))))))</f>
        <v/>
      </c>
    </row>
    <row r="841">
      <c r="A841" s="23" t="n"/>
      <c r="B841" s="24" t="n"/>
      <c r="C841" s="24" t="n"/>
      <c r="D841" s="24" t="n"/>
      <c r="E841" s="25" t="n"/>
      <c r="F841" s="25" t="n"/>
      <c r="G841" s="26">
        <f>IF(AND(E841="",F841=""),"",$C$6+SUM(E$9:E841)-SUM(F$9:F841))</f>
        <v/>
      </c>
      <c r="H841" s="27">
        <f>IF(A841="","",IFERROR(CHOOSE(MONTH(A841),"01 Januar","02 Februar","03 März","04 April","05 Mai","06 Juni","07 Juli","08 August","09 September","10 Oktober","11 November","12 Dezember"),"Datum prüfen"))</f>
        <v/>
      </c>
      <c r="I841" s="28">
        <f>IF(AND(A841="",B841="",C841="",E841="",F841=""),"",IF(AND(E841&lt;&gt;"",F841&lt;&gt;""),"Nur Einnahme ODER Ausgabe",IF(A841="","Datum fehlt",IF(NOT(ISNUMBER(A841)),"Datum prüfen",IF(YEAR(A841)&lt;&gt;$C$5,"Datum nicht im Jahr "&amp;$C$5,IF(A841&lt;MAX(A$8:A840),"Datum früher als eine Zeile davor",IF(AND(E841="",F841=""),"Betrag fehlt",IF(G841&lt;0,"Bestand unter null – Einnahme vergessen?",IF(B841="","Beleg-Nr. fehlt","")))))))))</f>
        <v/>
      </c>
    </row>
    <row r="842">
      <c r="A842" s="23" t="n"/>
      <c r="B842" s="24" t="n"/>
      <c r="C842" s="24" t="n"/>
      <c r="D842" s="24" t="n"/>
      <c r="E842" s="25" t="n"/>
      <c r="F842" s="25" t="n"/>
      <c r="G842" s="26">
        <f>IF(AND(E842="",F842=""),"",$C$6+SUM(E$9:E842)-SUM(F$9:F842))</f>
        <v/>
      </c>
      <c r="H842" s="27">
        <f>IF(A842="","",IFERROR(CHOOSE(MONTH(A842),"01 Januar","02 Februar","03 März","04 April","05 Mai","06 Juni","07 Juli","08 August","09 September","10 Oktober","11 November","12 Dezember"),"Datum prüfen"))</f>
        <v/>
      </c>
      <c r="I842" s="28">
        <f>IF(AND(A842="",B842="",C842="",E842="",F842=""),"",IF(AND(E842&lt;&gt;"",F842&lt;&gt;""),"Nur Einnahme ODER Ausgabe",IF(A842="","Datum fehlt",IF(NOT(ISNUMBER(A842)),"Datum prüfen",IF(YEAR(A842)&lt;&gt;$C$5,"Datum nicht im Jahr "&amp;$C$5,IF(A842&lt;MAX(A$8:A841),"Datum früher als eine Zeile davor",IF(AND(E842="",F842=""),"Betrag fehlt",IF(G842&lt;0,"Bestand unter null – Einnahme vergessen?",IF(B842="","Beleg-Nr. fehlt","")))))))))</f>
        <v/>
      </c>
    </row>
    <row r="843">
      <c r="A843" s="23" t="n"/>
      <c r="B843" s="24" t="n"/>
      <c r="C843" s="24" t="n"/>
      <c r="D843" s="24" t="n"/>
      <c r="E843" s="25" t="n"/>
      <c r="F843" s="25" t="n"/>
      <c r="G843" s="26">
        <f>IF(AND(E843="",F843=""),"",$C$6+SUM(E$9:E843)-SUM(F$9:F843))</f>
        <v/>
      </c>
      <c r="H843" s="27">
        <f>IF(A843="","",IFERROR(CHOOSE(MONTH(A843),"01 Januar","02 Februar","03 März","04 April","05 Mai","06 Juni","07 Juli","08 August","09 September","10 Oktober","11 November","12 Dezember"),"Datum prüfen"))</f>
        <v/>
      </c>
      <c r="I843" s="28">
        <f>IF(AND(A843="",B843="",C843="",E843="",F843=""),"",IF(AND(E843&lt;&gt;"",F843&lt;&gt;""),"Nur Einnahme ODER Ausgabe",IF(A843="","Datum fehlt",IF(NOT(ISNUMBER(A843)),"Datum prüfen",IF(YEAR(A843)&lt;&gt;$C$5,"Datum nicht im Jahr "&amp;$C$5,IF(A843&lt;MAX(A$8:A842),"Datum früher als eine Zeile davor",IF(AND(E843="",F843=""),"Betrag fehlt",IF(G843&lt;0,"Bestand unter null – Einnahme vergessen?",IF(B843="","Beleg-Nr. fehlt","")))))))))</f>
        <v/>
      </c>
    </row>
    <row r="844">
      <c r="A844" s="23" t="n"/>
      <c r="B844" s="24" t="n"/>
      <c r="C844" s="24" t="n"/>
      <c r="D844" s="24" t="n"/>
      <c r="E844" s="25" t="n"/>
      <c r="F844" s="25" t="n"/>
      <c r="G844" s="26">
        <f>IF(AND(E844="",F844=""),"",$C$6+SUM(E$9:E844)-SUM(F$9:F844))</f>
        <v/>
      </c>
      <c r="H844" s="27">
        <f>IF(A844="","",IFERROR(CHOOSE(MONTH(A844),"01 Januar","02 Februar","03 März","04 April","05 Mai","06 Juni","07 Juli","08 August","09 September","10 Oktober","11 November","12 Dezember"),"Datum prüfen"))</f>
        <v/>
      </c>
      <c r="I844" s="28">
        <f>IF(AND(A844="",B844="",C844="",E844="",F844=""),"",IF(AND(E844&lt;&gt;"",F844&lt;&gt;""),"Nur Einnahme ODER Ausgabe",IF(A844="","Datum fehlt",IF(NOT(ISNUMBER(A844)),"Datum prüfen",IF(YEAR(A844)&lt;&gt;$C$5,"Datum nicht im Jahr "&amp;$C$5,IF(A844&lt;MAX(A$8:A843),"Datum früher als eine Zeile davor",IF(AND(E844="",F844=""),"Betrag fehlt",IF(G844&lt;0,"Bestand unter null – Einnahme vergessen?",IF(B844="","Beleg-Nr. fehlt","")))))))))</f>
        <v/>
      </c>
    </row>
    <row r="845">
      <c r="A845" s="23" t="n"/>
      <c r="B845" s="24" t="n"/>
      <c r="C845" s="24" t="n"/>
      <c r="D845" s="24" t="n"/>
      <c r="E845" s="25" t="n"/>
      <c r="F845" s="25" t="n"/>
      <c r="G845" s="26">
        <f>IF(AND(E845="",F845=""),"",$C$6+SUM(E$9:E845)-SUM(F$9:F845))</f>
        <v/>
      </c>
      <c r="H845" s="27">
        <f>IF(A845="","",IFERROR(CHOOSE(MONTH(A845),"01 Januar","02 Februar","03 März","04 April","05 Mai","06 Juni","07 Juli","08 August","09 September","10 Oktober","11 November","12 Dezember"),"Datum prüfen"))</f>
        <v/>
      </c>
      <c r="I845" s="28">
        <f>IF(AND(A845="",B845="",C845="",E845="",F845=""),"",IF(AND(E845&lt;&gt;"",F845&lt;&gt;""),"Nur Einnahme ODER Ausgabe",IF(A845="","Datum fehlt",IF(NOT(ISNUMBER(A845)),"Datum prüfen",IF(YEAR(A845)&lt;&gt;$C$5,"Datum nicht im Jahr "&amp;$C$5,IF(A845&lt;MAX(A$8:A844),"Datum früher als eine Zeile davor",IF(AND(E845="",F845=""),"Betrag fehlt",IF(G845&lt;0,"Bestand unter null – Einnahme vergessen?",IF(B845="","Beleg-Nr. fehlt","")))))))))</f>
        <v/>
      </c>
    </row>
    <row r="846">
      <c r="A846" s="23" t="n"/>
      <c r="B846" s="24" t="n"/>
      <c r="C846" s="24" t="n"/>
      <c r="D846" s="24" t="n"/>
      <c r="E846" s="25" t="n"/>
      <c r="F846" s="25" t="n"/>
      <c r="G846" s="26">
        <f>IF(AND(E846="",F846=""),"",$C$6+SUM(E$9:E846)-SUM(F$9:F846))</f>
        <v/>
      </c>
      <c r="H846" s="27">
        <f>IF(A846="","",IFERROR(CHOOSE(MONTH(A846),"01 Januar","02 Februar","03 März","04 April","05 Mai","06 Juni","07 Juli","08 August","09 September","10 Oktober","11 November","12 Dezember"),"Datum prüfen"))</f>
        <v/>
      </c>
      <c r="I846" s="28">
        <f>IF(AND(A846="",B846="",C846="",E846="",F846=""),"",IF(AND(E846&lt;&gt;"",F846&lt;&gt;""),"Nur Einnahme ODER Ausgabe",IF(A846="","Datum fehlt",IF(NOT(ISNUMBER(A846)),"Datum prüfen",IF(YEAR(A846)&lt;&gt;$C$5,"Datum nicht im Jahr "&amp;$C$5,IF(A846&lt;MAX(A$8:A845),"Datum früher als eine Zeile davor",IF(AND(E846="",F846=""),"Betrag fehlt",IF(G846&lt;0,"Bestand unter null – Einnahme vergessen?",IF(B846="","Beleg-Nr. fehlt","")))))))))</f>
        <v/>
      </c>
    </row>
    <row r="847">
      <c r="A847" s="23" t="n"/>
      <c r="B847" s="24" t="n"/>
      <c r="C847" s="24" t="n"/>
      <c r="D847" s="24" t="n"/>
      <c r="E847" s="25" t="n"/>
      <c r="F847" s="25" t="n"/>
      <c r="G847" s="26">
        <f>IF(AND(E847="",F847=""),"",$C$6+SUM(E$9:E847)-SUM(F$9:F847))</f>
        <v/>
      </c>
      <c r="H847" s="27">
        <f>IF(A847="","",IFERROR(CHOOSE(MONTH(A847),"01 Januar","02 Februar","03 März","04 April","05 Mai","06 Juni","07 Juli","08 August","09 September","10 Oktober","11 November","12 Dezember"),"Datum prüfen"))</f>
        <v/>
      </c>
      <c r="I847" s="28">
        <f>IF(AND(A847="",B847="",C847="",E847="",F847=""),"",IF(AND(E847&lt;&gt;"",F847&lt;&gt;""),"Nur Einnahme ODER Ausgabe",IF(A847="","Datum fehlt",IF(NOT(ISNUMBER(A847)),"Datum prüfen",IF(YEAR(A847)&lt;&gt;$C$5,"Datum nicht im Jahr "&amp;$C$5,IF(A847&lt;MAX(A$8:A846),"Datum früher als eine Zeile davor",IF(AND(E847="",F847=""),"Betrag fehlt",IF(G847&lt;0,"Bestand unter null – Einnahme vergessen?",IF(B847="","Beleg-Nr. fehlt","")))))))))</f>
        <v/>
      </c>
    </row>
    <row r="848">
      <c r="A848" s="23" t="n"/>
      <c r="B848" s="24" t="n"/>
      <c r="C848" s="24" t="n"/>
      <c r="D848" s="24" t="n"/>
      <c r="E848" s="25" t="n"/>
      <c r="F848" s="25" t="n"/>
      <c r="G848" s="26">
        <f>IF(AND(E848="",F848=""),"",$C$6+SUM(E$9:E848)-SUM(F$9:F848))</f>
        <v/>
      </c>
      <c r="H848" s="27">
        <f>IF(A848="","",IFERROR(CHOOSE(MONTH(A848),"01 Januar","02 Februar","03 März","04 April","05 Mai","06 Juni","07 Juli","08 August","09 September","10 Oktober","11 November","12 Dezember"),"Datum prüfen"))</f>
        <v/>
      </c>
      <c r="I848" s="28">
        <f>IF(AND(A848="",B848="",C848="",E848="",F848=""),"",IF(AND(E848&lt;&gt;"",F848&lt;&gt;""),"Nur Einnahme ODER Ausgabe",IF(A848="","Datum fehlt",IF(NOT(ISNUMBER(A848)),"Datum prüfen",IF(YEAR(A848)&lt;&gt;$C$5,"Datum nicht im Jahr "&amp;$C$5,IF(A848&lt;MAX(A$8:A847),"Datum früher als eine Zeile davor",IF(AND(E848="",F848=""),"Betrag fehlt",IF(G848&lt;0,"Bestand unter null – Einnahme vergessen?",IF(B848="","Beleg-Nr. fehlt","")))))))))</f>
        <v/>
      </c>
    </row>
    <row r="849">
      <c r="A849" s="23" t="n"/>
      <c r="B849" s="24" t="n"/>
      <c r="C849" s="24" t="n"/>
      <c r="D849" s="24" t="n"/>
      <c r="E849" s="25" t="n"/>
      <c r="F849" s="25" t="n"/>
      <c r="G849" s="26">
        <f>IF(AND(E849="",F849=""),"",$C$6+SUM(E$9:E849)-SUM(F$9:F849))</f>
        <v/>
      </c>
      <c r="H849" s="27">
        <f>IF(A849="","",IFERROR(CHOOSE(MONTH(A849),"01 Januar","02 Februar","03 März","04 April","05 Mai","06 Juni","07 Juli","08 August","09 September","10 Oktober","11 November","12 Dezember"),"Datum prüfen"))</f>
        <v/>
      </c>
      <c r="I849" s="28">
        <f>IF(AND(A849="",B849="",C849="",E849="",F849=""),"",IF(AND(E849&lt;&gt;"",F849&lt;&gt;""),"Nur Einnahme ODER Ausgabe",IF(A849="","Datum fehlt",IF(NOT(ISNUMBER(A849)),"Datum prüfen",IF(YEAR(A849)&lt;&gt;$C$5,"Datum nicht im Jahr "&amp;$C$5,IF(A849&lt;MAX(A$8:A848),"Datum früher als eine Zeile davor",IF(AND(E849="",F849=""),"Betrag fehlt",IF(G849&lt;0,"Bestand unter null – Einnahme vergessen?",IF(B849="","Beleg-Nr. fehlt","")))))))))</f>
        <v/>
      </c>
    </row>
    <row r="850">
      <c r="A850" s="23" t="n"/>
      <c r="B850" s="24" t="n"/>
      <c r="C850" s="24" t="n"/>
      <c r="D850" s="24" t="n"/>
      <c r="E850" s="25" t="n"/>
      <c r="F850" s="25" t="n"/>
      <c r="G850" s="26">
        <f>IF(AND(E850="",F850=""),"",$C$6+SUM(E$9:E850)-SUM(F$9:F850))</f>
        <v/>
      </c>
      <c r="H850" s="27">
        <f>IF(A850="","",IFERROR(CHOOSE(MONTH(A850),"01 Januar","02 Februar","03 März","04 April","05 Mai","06 Juni","07 Juli","08 August","09 September","10 Oktober","11 November","12 Dezember"),"Datum prüfen"))</f>
        <v/>
      </c>
      <c r="I850" s="28">
        <f>IF(AND(A850="",B850="",C850="",E850="",F850=""),"",IF(AND(E850&lt;&gt;"",F850&lt;&gt;""),"Nur Einnahme ODER Ausgabe",IF(A850="","Datum fehlt",IF(NOT(ISNUMBER(A850)),"Datum prüfen",IF(YEAR(A850)&lt;&gt;$C$5,"Datum nicht im Jahr "&amp;$C$5,IF(A850&lt;MAX(A$8:A849),"Datum früher als eine Zeile davor",IF(AND(E850="",F850=""),"Betrag fehlt",IF(G850&lt;0,"Bestand unter null – Einnahme vergessen?",IF(B850="","Beleg-Nr. fehlt","")))))))))</f>
        <v/>
      </c>
    </row>
    <row r="851">
      <c r="A851" s="23" t="n"/>
      <c r="B851" s="24" t="n"/>
      <c r="C851" s="24" t="n"/>
      <c r="D851" s="24" t="n"/>
      <c r="E851" s="25" t="n"/>
      <c r="F851" s="25" t="n"/>
      <c r="G851" s="26">
        <f>IF(AND(E851="",F851=""),"",$C$6+SUM(E$9:E851)-SUM(F$9:F851))</f>
        <v/>
      </c>
      <c r="H851" s="27">
        <f>IF(A851="","",IFERROR(CHOOSE(MONTH(A851),"01 Januar","02 Februar","03 März","04 April","05 Mai","06 Juni","07 Juli","08 August","09 September","10 Oktober","11 November","12 Dezember"),"Datum prüfen"))</f>
        <v/>
      </c>
      <c r="I851" s="28">
        <f>IF(AND(A851="",B851="",C851="",E851="",F851=""),"",IF(AND(E851&lt;&gt;"",F851&lt;&gt;""),"Nur Einnahme ODER Ausgabe",IF(A851="","Datum fehlt",IF(NOT(ISNUMBER(A851)),"Datum prüfen",IF(YEAR(A851)&lt;&gt;$C$5,"Datum nicht im Jahr "&amp;$C$5,IF(A851&lt;MAX(A$8:A850),"Datum früher als eine Zeile davor",IF(AND(E851="",F851=""),"Betrag fehlt",IF(G851&lt;0,"Bestand unter null – Einnahme vergessen?",IF(B851="","Beleg-Nr. fehlt","")))))))))</f>
        <v/>
      </c>
    </row>
    <row r="852">
      <c r="A852" s="23" t="n"/>
      <c r="B852" s="24" t="n"/>
      <c r="C852" s="24" t="n"/>
      <c r="D852" s="24" t="n"/>
      <c r="E852" s="25" t="n"/>
      <c r="F852" s="25" t="n"/>
      <c r="G852" s="26">
        <f>IF(AND(E852="",F852=""),"",$C$6+SUM(E$9:E852)-SUM(F$9:F852))</f>
        <v/>
      </c>
      <c r="H852" s="27">
        <f>IF(A852="","",IFERROR(CHOOSE(MONTH(A852),"01 Januar","02 Februar","03 März","04 April","05 Mai","06 Juni","07 Juli","08 August","09 September","10 Oktober","11 November","12 Dezember"),"Datum prüfen"))</f>
        <v/>
      </c>
      <c r="I852" s="28">
        <f>IF(AND(A852="",B852="",C852="",E852="",F852=""),"",IF(AND(E852&lt;&gt;"",F852&lt;&gt;""),"Nur Einnahme ODER Ausgabe",IF(A852="","Datum fehlt",IF(NOT(ISNUMBER(A852)),"Datum prüfen",IF(YEAR(A852)&lt;&gt;$C$5,"Datum nicht im Jahr "&amp;$C$5,IF(A852&lt;MAX(A$8:A851),"Datum früher als eine Zeile davor",IF(AND(E852="",F852=""),"Betrag fehlt",IF(G852&lt;0,"Bestand unter null – Einnahme vergessen?",IF(B852="","Beleg-Nr. fehlt","")))))))))</f>
        <v/>
      </c>
    </row>
    <row r="853">
      <c r="A853" s="23" t="n"/>
      <c r="B853" s="24" t="n"/>
      <c r="C853" s="24" t="n"/>
      <c r="D853" s="24" t="n"/>
      <c r="E853" s="25" t="n"/>
      <c r="F853" s="25" t="n"/>
      <c r="G853" s="26">
        <f>IF(AND(E853="",F853=""),"",$C$6+SUM(E$9:E853)-SUM(F$9:F853))</f>
        <v/>
      </c>
      <c r="H853" s="27">
        <f>IF(A853="","",IFERROR(CHOOSE(MONTH(A853),"01 Januar","02 Februar","03 März","04 April","05 Mai","06 Juni","07 Juli","08 August","09 September","10 Oktober","11 November","12 Dezember"),"Datum prüfen"))</f>
        <v/>
      </c>
      <c r="I853" s="28">
        <f>IF(AND(A853="",B853="",C853="",E853="",F853=""),"",IF(AND(E853&lt;&gt;"",F853&lt;&gt;""),"Nur Einnahme ODER Ausgabe",IF(A853="","Datum fehlt",IF(NOT(ISNUMBER(A853)),"Datum prüfen",IF(YEAR(A853)&lt;&gt;$C$5,"Datum nicht im Jahr "&amp;$C$5,IF(A853&lt;MAX(A$8:A852),"Datum früher als eine Zeile davor",IF(AND(E853="",F853=""),"Betrag fehlt",IF(G853&lt;0,"Bestand unter null – Einnahme vergessen?",IF(B853="","Beleg-Nr. fehlt","")))))))))</f>
        <v/>
      </c>
    </row>
    <row r="854">
      <c r="A854" s="23" t="n"/>
      <c r="B854" s="24" t="n"/>
      <c r="C854" s="24" t="n"/>
      <c r="D854" s="24" t="n"/>
      <c r="E854" s="25" t="n"/>
      <c r="F854" s="25" t="n"/>
      <c r="G854" s="26">
        <f>IF(AND(E854="",F854=""),"",$C$6+SUM(E$9:E854)-SUM(F$9:F854))</f>
        <v/>
      </c>
      <c r="H854" s="27">
        <f>IF(A854="","",IFERROR(CHOOSE(MONTH(A854),"01 Januar","02 Februar","03 März","04 April","05 Mai","06 Juni","07 Juli","08 August","09 September","10 Oktober","11 November","12 Dezember"),"Datum prüfen"))</f>
        <v/>
      </c>
      <c r="I854" s="28">
        <f>IF(AND(A854="",B854="",C854="",E854="",F854=""),"",IF(AND(E854&lt;&gt;"",F854&lt;&gt;""),"Nur Einnahme ODER Ausgabe",IF(A854="","Datum fehlt",IF(NOT(ISNUMBER(A854)),"Datum prüfen",IF(YEAR(A854)&lt;&gt;$C$5,"Datum nicht im Jahr "&amp;$C$5,IF(A854&lt;MAX(A$8:A853),"Datum früher als eine Zeile davor",IF(AND(E854="",F854=""),"Betrag fehlt",IF(G854&lt;0,"Bestand unter null – Einnahme vergessen?",IF(B854="","Beleg-Nr. fehlt","")))))))))</f>
        <v/>
      </c>
    </row>
    <row r="855">
      <c r="A855" s="23" t="n"/>
      <c r="B855" s="24" t="n"/>
      <c r="C855" s="24" t="n"/>
      <c r="D855" s="24" t="n"/>
      <c r="E855" s="25" t="n"/>
      <c r="F855" s="25" t="n"/>
      <c r="G855" s="26">
        <f>IF(AND(E855="",F855=""),"",$C$6+SUM(E$9:E855)-SUM(F$9:F855))</f>
        <v/>
      </c>
      <c r="H855" s="27">
        <f>IF(A855="","",IFERROR(CHOOSE(MONTH(A855),"01 Januar","02 Februar","03 März","04 April","05 Mai","06 Juni","07 Juli","08 August","09 September","10 Oktober","11 November","12 Dezember"),"Datum prüfen"))</f>
        <v/>
      </c>
      <c r="I855" s="28">
        <f>IF(AND(A855="",B855="",C855="",E855="",F855=""),"",IF(AND(E855&lt;&gt;"",F855&lt;&gt;""),"Nur Einnahme ODER Ausgabe",IF(A855="","Datum fehlt",IF(NOT(ISNUMBER(A855)),"Datum prüfen",IF(YEAR(A855)&lt;&gt;$C$5,"Datum nicht im Jahr "&amp;$C$5,IF(A855&lt;MAX(A$8:A854),"Datum früher als eine Zeile davor",IF(AND(E855="",F855=""),"Betrag fehlt",IF(G855&lt;0,"Bestand unter null – Einnahme vergessen?",IF(B855="","Beleg-Nr. fehlt","")))))))))</f>
        <v/>
      </c>
    </row>
    <row r="856">
      <c r="A856" s="23" t="n"/>
      <c r="B856" s="24" t="n"/>
      <c r="C856" s="24" t="n"/>
      <c r="D856" s="24" t="n"/>
      <c r="E856" s="25" t="n"/>
      <c r="F856" s="25" t="n"/>
      <c r="G856" s="26">
        <f>IF(AND(E856="",F856=""),"",$C$6+SUM(E$9:E856)-SUM(F$9:F856))</f>
        <v/>
      </c>
      <c r="H856" s="27">
        <f>IF(A856="","",IFERROR(CHOOSE(MONTH(A856),"01 Januar","02 Februar","03 März","04 April","05 Mai","06 Juni","07 Juli","08 August","09 September","10 Oktober","11 November","12 Dezember"),"Datum prüfen"))</f>
        <v/>
      </c>
      <c r="I856" s="28">
        <f>IF(AND(A856="",B856="",C856="",E856="",F856=""),"",IF(AND(E856&lt;&gt;"",F856&lt;&gt;""),"Nur Einnahme ODER Ausgabe",IF(A856="","Datum fehlt",IF(NOT(ISNUMBER(A856)),"Datum prüfen",IF(YEAR(A856)&lt;&gt;$C$5,"Datum nicht im Jahr "&amp;$C$5,IF(A856&lt;MAX(A$8:A855),"Datum früher als eine Zeile davor",IF(AND(E856="",F856=""),"Betrag fehlt",IF(G856&lt;0,"Bestand unter null – Einnahme vergessen?",IF(B856="","Beleg-Nr. fehlt","")))))))))</f>
        <v/>
      </c>
    </row>
    <row r="857">
      <c r="A857" s="23" t="n"/>
      <c r="B857" s="24" t="n"/>
      <c r="C857" s="24" t="n"/>
      <c r="D857" s="24" t="n"/>
      <c r="E857" s="25" t="n"/>
      <c r="F857" s="25" t="n"/>
      <c r="G857" s="26">
        <f>IF(AND(E857="",F857=""),"",$C$6+SUM(E$9:E857)-SUM(F$9:F857))</f>
        <v/>
      </c>
      <c r="H857" s="27">
        <f>IF(A857="","",IFERROR(CHOOSE(MONTH(A857),"01 Januar","02 Februar","03 März","04 April","05 Mai","06 Juni","07 Juli","08 August","09 September","10 Oktober","11 November","12 Dezember"),"Datum prüfen"))</f>
        <v/>
      </c>
      <c r="I857" s="28">
        <f>IF(AND(A857="",B857="",C857="",E857="",F857=""),"",IF(AND(E857&lt;&gt;"",F857&lt;&gt;""),"Nur Einnahme ODER Ausgabe",IF(A857="","Datum fehlt",IF(NOT(ISNUMBER(A857)),"Datum prüfen",IF(YEAR(A857)&lt;&gt;$C$5,"Datum nicht im Jahr "&amp;$C$5,IF(A857&lt;MAX(A$8:A856),"Datum früher als eine Zeile davor",IF(AND(E857="",F857=""),"Betrag fehlt",IF(G857&lt;0,"Bestand unter null – Einnahme vergessen?",IF(B857="","Beleg-Nr. fehlt","")))))))))</f>
        <v/>
      </c>
    </row>
    <row r="858">
      <c r="A858" s="23" t="n"/>
      <c r="B858" s="24" t="n"/>
      <c r="C858" s="24" t="n"/>
      <c r="D858" s="24" t="n"/>
      <c r="E858" s="25" t="n"/>
      <c r="F858" s="25" t="n"/>
      <c r="G858" s="26">
        <f>IF(AND(E858="",F858=""),"",$C$6+SUM(E$9:E858)-SUM(F$9:F858))</f>
        <v/>
      </c>
      <c r="H858" s="27">
        <f>IF(A858="","",IFERROR(CHOOSE(MONTH(A858),"01 Januar","02 Februar","03 März","04 April","05 Mai","06 Juni","07 Juli","08 August","09 September","10 Oktober","11 November","12 Dezember"),"Datum prüfen"))</f>
        <v/>
      </c>
      <c r="I858" s="28">
        <f>IF(AND(A858="",B858="",C858="",E858="",F858=""),"",IF(AND(E858&lt;&gt;"",F858&lt;&gt;""),"Nur Einnahme ODER Ausgabe",IF(A858="","Datum fehlt",IF(NOT(ISNUMBER(A858)),"Datum prüfen",IF(YEAR(A858)&lt;&gt;$C$5,"Datum nicht im Jahr "&amp;$C$5,IF(A858&lt;MAX(A$8:A857),"Datum früher als eine Zeile davor",IF(AND(E858="",F858=""),"Betrag fehlt",IF(G858&lt;0,"Bestand unter null – Einnahme vergessen?",IF(B858="","Beleg-Nr. fehlt","")))))))))</f>
        <v/>
      </c>
    </row>
    <row r="859">
      <c r="A859" s="23" t="n"/>
      <c r="B859" s="24" t="n"/>
      <c r="C859" s="24" t="n"/>
      <c r="D859" s="24" t="n"/>
      <c r="E859" s="25" t="n"/>
      <c r="F859" s="25" t="n"/>
      <c r="G859" s="26">
        <f>IF(AND(E859="",F859=""),"",$C$6+SUM(E$9:E859)-SUM(F$9:F859))</f>
        <v/>
      </c>
      <c r="H859" s="27">
        <f>IF(A859="","",IFERROR(CHOOSE(MONTH(A859),"01 Januar","02 Februar","03 März","04 April","05 Mai","06 Juni","07 Juli","08 August","09 September","10 Oktober","11 November","12 Dezember"),"Datum prüfen"))</f>
        <v/>
      </c>
      <c r="I859" s="28">
        <f>IF(AND(A859="",B859="",C859="",E859="",F859=""),"",IF(AND(E859&lt;&gt;"",F859&lt;&gt;""),"Nur Einnahme ODER Ausgabe",IF(A859="","Datum fehlt",IF(NOT(ISNUMBER(A859)),"Datum prüfen",IF(YEAR(A859)&lt;&gt;$C$5,"Datum nicht im Jahr "&amp;$C$5,IF(A859&lt;MAX(A$8:A858),"Datum früher als eine Zeile davor",IF(AND(E859="",F859=""),"Betrag fehlt",IF(G859&lt;0,"Bestand unter null – Einnahme vergessen?",IF(B859="","Beleg-Nr. fehlt","")))))))))</f>
        <v/>
      </c>
    </row>
    <row r="860">
      <c r="A860" s="23" t="n"/>
      <c r="B860" s="24" t="n"/>
      <c r="C860" s="24" t="n"/>
      <c r="D860" s="24" t="n"/>
      <c r="E860" s="25" t="n"/>
      <c r="F860" s="25" t="n"/>
      <c r="G860" s="26">
        <f>IF(AND(E860="",F860=""),"",$C$6+SUM(E$9:E860)-SUM(F$9:F860))</f>
        <v/>
      </c>
      <c r="H860" s="27">
        <f>IF(A860="","",IFERROR(CHOOSE(MONTH(A860),"01 Januar","02 Februar","03 März","04 April","05 Mai","06 Juni","07 Juli","08 August","09 September","10 Oktober","11 November","12 Dezember"),"Datum prüfen"))</f>
        <v/>
      </c>
      <c r="I860" s="28">
        <f>IF(AND(A860="",B860="",C860="",E860="",F860=""),"",IF(AND(E860&lt;&gt;"",F860&lt;&gt;""),"Nur Einnahme ODER Ausgabe",IF(A860="","Datum fehlt",IF(NOT(ISNUMBER(A860)),"Datum prüfen",IF(YEAR(A860)&lt;&gt;$C$5,"Datum nicht im Jahr "&amp;$C$5,IF(A860&lt;MAX(A$8:A859),"Datum früher als eine Zeile davor",IF(AND(E860="",F860=""),"Betrag fehlt",IF(G860&lt;0,"Bestand unter null – Einnahme vergessen?",IF(B860="","Beleg-Nr. fehlt","")))))))))</f>
        <v/>
      </c>
    </row>
    <row r="861">
      <c r="A861" s="23" t="n"/>
      <c r="B861" s="24" t="n"/>
      <c r="C861" s="24" t="n"/>
      <c r="D861" s="24" t="n"/>
      <c r="E861" s="25" t="n"/>
      <c r="F861" s="25" t="n"/>
      <c r="G861" s="26">
        <f>IF(AND(E861="",F861=""),"",$C$6+SUM(E$9:E861)-SUM(F$9:F861))</f>
        <v/>
      </c>
      <c r="H861" s="27">
        <f>IF(A861="","",IFERROR(CHOOSE(MONTH(A861),"01 Januar","02 Februar","03 März","04 April","05 Mai","06 Juni","07 Juli","08 August","09 September","10 Oktober","11 November","12 Dezember"),"Datum prüfen"))</f>
        <v/>
      </c>
      <c r="I861" s="28">
        <f>IF(AND(A861="",B861="",C861="",E861="",F861=""),"",IF(AND(E861&lt;&gt;"",F861&lt;&gt;""),"Nur Einnahme ODER Ausgabe",IF(A861="","Datum fehlt",IF(NOT(ISNUMBER(A861)),"Datum prüfen",IF(YEAR(A861)&lt;&gt;$C$5,"Datum nicht im Jahr "&amp;$C$5,IF(A861&lt;MAX(A$8:A860),"Datum früher als eine Zeile davor",IF(AND(E861="",F861=""),"Betrag fehlt",IF(G861&lt;0,"Bestand unter null – Einnahme vergessen?",IF(B861="","Beleg-Nr. fehlt","")))))))))</f>
        <v/>
      </c>
    </row>
    <row r="862">
      <c r="A862" s="23" t="n"/>
      <c r="B862" s="24" t="n"/>
      <c r="C862" s="24" t="n"/>
      <c r="D862" s="24" t="n"/>
      <c r="E862" s="25" t="n"/>
      <c r="F862" s="25" t="n"/>
      <c r="G862" s="26">
        <f>IF(AND(E862="",F862=""),"",$C$6+SUM(E$9:E862)-SUM(F$9:F862))</f>
        <v/>
      </c>
      <c r="H862" s="27">
        <f>IF(A862="","",IFERROR(CHOOSE(MONTH(A862),"01 Januar","02 Februar","03 März","04 April","05 Mai","06 Juni","07 Juli","08 August","09 September","10 Oktober","11 November","12 Dezember"),"Datum prüfen"))</f>
        <v/>
      </c>
      <c r="I862" s="28">
        <f>IF(AND(A862="",B862="",C862="",E862="",F862=""),"",IF(AND(E862&lt;&gt;"",F862&lt;&gt;""),"Nur Einnahme ODER Ausgabe",IF(A862="","Datum fehlt",IF(NOT(ISNUMBER(A862)),"Datum prüfen",IF(YEAR(A862)&lt;&gt;$C$5,"Datum nicht im Jahr "&amp;$C$5,IF(A862&lt;MAX(A$8:A861),"Datum früher als eine Zeile davor",IF(AND(E862="",F862=""),"Betrag fehlt",IF(G862&lt;0,"Bestand unter null – Einnahme vergessen?",IF(B862="","Beleg-Nr. fehlt","")))))))))</f>
        <v/>
      </c>
    </row>
    <row r="863">
      <c r="A863" s="23" t="n"/>
      <c r="B863" s="24" t="n"/>
      <c r="C863" s="24" t="n"/>
      <c r="D863" s="24" t="n"/>
      <c r="E863" s="25" t="n"/>
      <c r="F863" s="25" t="n"/>
      <c r="G863" s="26">
        <f>IF(AND(E863="",F863=""),"",$C$6+SUM(E$9:E863)-SUM(F$9:F863))</f>
        <v/>
      </c>
      <c r="H863" s="27">
        <f>IF(A863="","",IFERROR(CHOOSE(MONTH(A863),"01 Januar","02 Februar","03 März","04 April","05 Mai","06 Juni","07 Juli","08 August","09 September","10 Oktober","11 November","12 Dezember"),"Datum prüfen"))</f>
        <v/>
      </c>
      <c r="I863" s="28">
        <f>IF(AND(A863="",B863="",C863="",E863="",F863=""),"",IF(AND(E863&lt;&gt;"",F863&lt;&gt;""),"Nur Einnahme ODER Ausgabe",IF(A863="","Datum fehlt",IF(NOT(ISNUMBER(A863)),"Datum prüfen",IF(YEAR(A863)&lt;&gt;$C$5,"Datum nicht im Jahr "&amp;$C$5,IF(A863&lt;MAX(A$8:A862),"Datum früher als eine Zeile davor",IF(AND(E863="",F863=""),"Betrag fehlt",IF(G863&lt;0,"Bestand unter null – Einnahme vergessen?",IF(B863="","Beleg-Nr. fehlt","")))))))))</f>
        <v/>
      </c>
    </row>
    <row r="864">
      <c r="A864" s="23" t="n"/>
      <c r="B864" s="24" t="n"/>
      <c r="C864" s="24" t="n"/>
      <c r="D864" s="24" t="n"/>
      <c r="E864" s="25" t="n"/>
      <c r="F864" s="25" t="n"/>
      <c r="G864" s="26">
        <f>IF(AND(E864="",F864=""),"",$C$6+SUM(E$9:E864)-SUM(F$9:F864))</f>
        <v/>
      </c>
      <c r="H864" s="27">
        <f>IF(A864="","",IFERROR(CHOOSE(MONTH(A864),"01 Januar","02 Februar","03 März","04 April","05 Mai","06 Juni","07 Juli","08 August","09 September","10 Oktober","11 November","12 Dezember"),"Datum prüfen"))</f>
        <v/>
      </c>
      <c r="I864" s="28">
        <f>IF(AND(A864="",B864="",C864="",E864="",F864=""),"",IF(AND(E864&lt;&gt;"",F864&lt;&gt;""),"Nur Einnahme ODER Ausgabe",IF(A864="","Datum fehlt",IF(NOT(ISNUMBER(A864)),"Datum prüfen",IF(YEAR(A864)&lt;&gt;$C$5,"Datum nicht im Jahr "&amp;$C$5,IF(A864&lt;MAX(A$8:A863),"Datum früher als eine Zeile davor",IF(AND(E864="",F864=""),"Betrag fehlt",IF(G864&lt;0,"Bestand unter null – Einnahme vergessen?",IF(B864="","Beleg-Nr. fehlt","")))))))))</f>
        <v/>
      </c>
    </row>
    <row r="865">
      <c r="A865" s="23" t="n"/>
      <c r="B865" s="24" t="n"/>
      <c r="C865" s="24" t="n"/>
      <c r="D865" s="24" t="n"/>
      <c r="E865" s="25" t="n"/>
      <c r="F865" s="25" t="n"/>
      <c r="G865" s="26">
        <f>IF(AND(E865="",F865=""),"",$C$6+SUM(E$9:E865)-SUM(F$9:F865))</f>
        <v/>
      </c>
      <c r="H865" s="27">
        <f>IF(A865="","",IFERROR(CHOOSE(MONTH(A865),"01 Januar","02 Februar","03 März","04 April","05 Mai","06 Juni","07 Juli","08 August","09 September","10 Oktober","11 November","12 Dezember"),"Datum prüfen"))</f>
        <v/>
      </c>
      <c r="I865" s="28">
        <f>IF(AND(A865="",B865="",C865="",E865="",F865=""),"",IF(AND(E865&lt;&gt;"",F865&lt;&gt;""),"Nur Einnahme ODER Ausgabe",IF(A865="","Datum fehlt",IF(NOT(ISNUMBER(A865)),"Datum prüfen",IF(YEAR(A865)&lt;&gt;$C$5,"Datum nicht im Jahr "&amp;$C$5,IF(A865&lt;MAX(A$8:A864),"Datum früher als eine Zeile davor",IF(AND(E865="",F865=""),"Betrag fehlt",IF(G865&lt;0,"Bestand unter null – Einnahme vergessen?",IF(B865="","Beleg-Nr. fehlt","")))))))))</f>
        <v/>
      </c>
    </row>
    <row r="866">
      <c r="A866" s="23" t="n"/>
      <c r="B866" s="24" t="n"/>
      <c r="C866" s="24" t="n"/>
      <c r="D866" s="24" t="n"/>
      <c r="E866" s="25" t="n"/>
      <c r="F866" s="25" t="n"/>
      <c r="G866" s="26">
        <f>IF(AND(E866="",F866=""),"",$C$6+SUM(E$9:E866)-SUM(F$9:F866))</f>
        <v/>
      </c>
      <c r="H866" s="27">
        <f>IF(A866="","",IFERROR(CHOOSE(MONTH(A866),"01 Januar","02 Februar","03 März","04 April","05 Mai","06 Juni","07 Juli","08 August","09 September","10 Oktober","11 November","12 Dezember"),"Datum prüfen"))</f>
        <v/>
      </c>
      <c r="I866" s="28">
        <f>IF(AND(A866="",B866="",C866="",E866="",F866=""),"",IF(AND(E866&lt;&gt;"",F866&lt;&gt;""),"Nur Einnahme ODER Ausgabe",IF(A866="","Datum fehlt",IF(NOT(ISNUMBER(A866)),"Datum prüfen",IF(YEAR(A866)&lt;&gt;$C$5,"Datum nicht im Jahr "&amp;$C$5,IF(A866&lt;MAX(A$8:A865),"Datum früher als eine Zeile davor",IF(AND(E866="",F866=""),"Betrag fehlt",IF(G866&lt;0,"Bestand unter null – Einnahme vergessen?",IF(B866="","Beleg-Nr. fehlt","")))))))))</f>
        <v/>
      </c>
    </row>
    <row r="867">
      <c r="A867" s="23" t="n"/>
      <c r="B867" s="24" t="n"/>
      <c r="C867" s="24" t="n"/>
      <c r="D867" s="24" t="n"/>
      <c r="E867" s="25" t="n"/>
      <c r="F867" s="25" t="n"/>
      <c r="G867" s="26">
        <f>IF(AND(E867="",F867=""),"",$C$6+SUM(E$9:E867)-SUM(F$9:F867))</f>
        <v/>
      </c>
      <c r="H867" s="27">
        <f>IF(A867="","",IFERROR(CHOOSE(MONTH(A867),"01 Januar","02 Februar","03 März","04 April","05 Mai","06 Juni","07 Juli","08 August","09 September","10 Oktober","11 November","12 Dezember"),"Datum prüfen"))</f>
        <v/>
      </c>
      <c r="I867" s="28">
        <f>IF(AND(A867="",B867="",C867="",E867="",F867=""),"",IF(AND(E867&lt;&gt;"",F867&lt;&gt;""),"Nur Einnahme ODER Ausgabe",IF(A867="","Datum fehlt",IF(NOT(ISNUMBER(A867)),"Datum prüfen",IF(YEAR(A867)&lt;&gt;$C$5,"Datum nicht im Jahr "&amp;$C$5,IF(A867&lt;MAX(A$8:A866),"Datum früher als eine Zeile davor",IF(AND(E867="",F867=""),"Betrag fehlt",IF(G867&lt;0,"Bestand unter null – Einnahme vergessen?",IF(B867="","Beleg-Nr. fehlt","")))))))))</f>
        <v/>
      </c>
    </row>
    <row r="868">
      <c r="A868" s="23" t="n"/>
      <c r="B868" s="24" t="n"/>
      <c r="C868" s="24" t="n"/>
      <c r="D868" s="24" t="n"/>
      <c r="E868" s="25" t="n"/>
      <c r="F868" s="25" t="n"/>
      <c r="G868" s="26">
        <f>IF(AND(E868="",F868=""),"",$C$6+SUM(E$9:E868)-SUM(F$9:F868))</f>
        <v/>
      </c>
      <c r="H868" s="27">
        <f>IF(A868="","",IFERROR(CHOOSE(MONTH(A868),"01 Januar","02 Februar","03 März","04 April","05 Mai","06 Juni","07 Juli","08 August","09 September","10 Oktober","11 November","12 Dezember"),"Datum prüfen"))</f>
        <v/>
      </c>
      <c r="I868" s="28">
        <f>IF(AND(A868="",B868="",C868="",E868="",F868=""),"",IF(AND(E868&lt;&gt;"",F868&lt;&gt;""),"Nur Einnahme ODER Ausgabe",IF(A868="","Datum fehlt",IF(NOT(ISNUMBER(A868)),"Datum prüfen",IF(YEAR(A868)&lt;&gt;$C$5,"Datum nicht im Jahr "&amp;$C$5,IF(A868&lt;MAX(A$8:A867),"Datum früher als eine Zeile davor",IF(AND(E868="",F868=""),"Betrag fehlt",IF(G868&lt;0,"Bestand unter null – Einnahme vergessen?",IF(B868="","Beleg-Nr. fehlt","")))))))))</f>
        <v/>
      </c>
    </row>
    <row r="869">
      <c r="A869" s="23" t="n"/>
      <c r="B869" s="24" t="n"/>
      <c r="C869" s="24" t="n"/>
      <c r="D869" s="24" t="n"/>
      <c r="E869" s="25" t="n"/>
      <c r="F869" s="25" t="n"/>
      <c r="G869" s="26">
        <f>IF(AND(E869="",F869=""),"",$C$6+SUM(E$9:E869)-SUM(F$9:F869))</f>
        <v/>
      </c>
      <c r="H869" s="27">
        <f>IF(A869="","",IFERROR(CHOOSE(MONTH(A869),"01 Januar","02 Februar","03 März","04 April","05 Mai","06 Juni","07 Juli","08 August","09 September","10 Oktober","11 November","12 Dezember"),"Datum prüfen"))</f>
        <v/>
      </c>
      <c r="I869" s="28">
        <f>IF(AND(A869="",B869="",C869="",E869="",F869=""),"",IF(AND(E869&lt;&gt;"",F869&lt;&gt;""),"Nur Einnahme ODER Ausgabe",IF(A869="","Datum fehlt",IF(NOT(ISNUMBER(A869)),"Datum prüfen",IF(YEAR(A869)&lt;&gt;$C$5,"Datum nicht im Jahr "&amp;$C$5,IF(A869&lt;MAX(A$8:A868),"Datum früher als eine Zeile davor",IF(AND(E869="",F869=""),"Betrag fehlt",IF(G869&lt;0,"Bestand unter null – Einnahme vergessen?",IF(B869="","Beleg-Nr. fehlt","")))))))))</f>
        <v/>
      </c>
    </row>
    <row r="870">
      <c r="A870" s="23" t="n"/>
      <c r="B870" s="24" t="n"/>
      <c r="C870" s="24" t="n"/>
      <c r="D870" s="24" t="n"/>
      <c r="E870" s="25" t="n"/>
      <c r="F870" s="25" t="n"/>
      <c r="G870" s="26">
        <f>IF(AND(E870="",F870=""),"",$C$6+SUM(E$9:E870)-SUM(F$9:F870))</f>
        <v/>
      </c>
      <c r="H870" s="27">
        <f>IF(A870="","",IFERROR(CHOOSE(MONTH(A870),"01 Januar","02 Februar","03 März","04 April","05 Mai","06 Juni","07 Juli","08 August","09 September","10 Oktober","11 November","12 Dezember"),"Datum prüfen"))</f>
        <v/>
      </c>
      <c r="I870" s="28">
        <f>IF(AND(A870="",B870="",C870="",E870="",F870=""),"",IF(AND(E870&lt;&gt;"",F870&lt;&gt;""),"Nur Einnahme ODER Ausgabe",IF(A870="","Datum fehlt",IF(NOT(ISNUMBER(A870)),"Datum prüfen",IF(YEAR(A870)&lt;&gt;$C$5,"Datum nicht im Jahr "&amp;$C$5,IF(A870&lt;MAX(A$8:A869),"Datum früher als eine Zeile davor",IF(AND(E870="",F870=""),"Betrag fehlt",IF(G870&lt;0,"Bestand unter null – Einnahme vergessen?",IF(B870="","Beleg-Nr. fehlt","")))))))))</f>
        <v/>
      </c>
    </row>
    <row r="871">
      <c r="A871" s="23" t="n"/>
      <c r="B871" s="24" t="n"/>
      <c r="C871" s="24" t="n"/>
      <c r="D871" s="24" t="n"/>
      <c r="E871" s="25" t="n"/>
      <c r="F871" s="25" t="n"/>
      <c r="G871" s="26">
        <f>IF(AND(E871="",F871=""),"",$C$6+SUM(E$9:E871)-SUM(F$9:F871))</f>
        <v/>
      </c>
      <c r="H871" s="27">
        <f>IF(A871="","",IFERROR(CHOOSE(MONTH(A871),"01 Januar","02 Februar","03 März","04 April","05 Mai","06 Juni","07 Juli","08 August","09 September","10 Oktober","11 November","12 Dezember"),"Datum prüfen"))</f>
        <v/>
      </c>
      <c r="I871" s="28">
        <f>IF(AND(A871="",B871="",C871="",E871="",F871=""),"",IF(AND(E871&lt;&gt;"",F871&lt;&gt;""),"Nur Einnahme ODER Ausgabe",IF(A871="","Datum fehlt",IF(NOT(ISNUMBER(A871)),"Datum prüfen",IF(YEAR(A871)&lt;&gt;$C$5,"Datum nicht im Jahr "&amp;$C$5,IF(A871&lt;MAX(A$8:A870),"Datum früher als eine Zeile davor",IF(AND(E871="",F871=""),"Betrag fehlt",IF(G871&lt;0,"Bestand unter null – Einnahme vergessen?",IF(B871="","Beleg-Nr. fehlt","")))))))))</f>
        <v/>
      </c>
    </row>
    <row r="872">
      <c r="A872" s="23" t="n"/>
      <c r="B872" s="24" t="n"/>
      <c r="C872" s="24" t="n"/>
      <c r="D872" s="24" t="n"/>
      <c r="E872" s="25" t="n"/>
      <c r="F872" s="25" t="n"/>
      <c r="G872" s="26">
        <f>IF(AND(E872="",F872=""),"",$C$6+SUM(E$9:E872)-SUM(F$9:F872))</f>
        <v/>
      </c>
      <c r="H872" s="27">
        <f>IF(A872="","",IFERROR(CHOOSE(MONTH(A872),"01 Januar","02 Februar","03 März","04 April","05 Mai","06 Juni","07 Juli","08 August","09 September","10 Oktober","11 November","12 Dezember"),"Datum prüfen"))</f>
        <v/>
      </c>
      <c r="I872" s="28">
        <f>IF(AND(A872="",B872="",C872="",E872="",F872=""),"",IF(AND(E872&lt;&gt;"",F872&lt;&gt;""),"Nur Einnahme ODER Ausgabe",IF(A872="","Datum fehlt",IF(NOT(ISNUMBER(A872)),"Datum prüfen",IF(YEAR(A872)&lt;&gt;$C$5,"Datum nicht im Jahr "&amp;$C$5,IF(A872&lt;MAX(A$8:A871),"Datum früher als eine Zeile davor",IF(AND(E872="",F872=""),"Betrag fehlt",IF(G872&lt;0,"Bestand unter null – Einnahme vergessen?",IF(B872="","Beleg-Nr. fehlt","")))))))))</f>
        <v/>
      </c>
    </row>
    <row r="873">
      <c r="A873" s="23" t="n"/>
      <c r="B873" s="24" t="n"/>
      <c r="C873" s="24" t="n"/>
      <c r="D873" s="24" t="n"/>
      <c r="E873" s="25" t="n"/>
      <c r="F873" s="25" t="n"/>
      <c r="G873" s="26">
        <f>IF(AND(E873="",F873=""),"",$C$6+SUM(E$9:E873)-SUM(F$9:F873))</f>
        <v/>
      </c>
      <c r="H873" s="27">
        <f>IF(A873="","",IFERROR(CHOOSE(MONTH(A873),"01 Januar","02 Februar","03 März","04 April","05 Mai","06 Juni","07 Juli","08 August","09 September","10 Oktober","11 November","12 Dezember"),"Datum prüfen"))</f>
        <v/>
      </c>
      <c r="I873" s="28">
        <f>IF(AND(A873="",B873="",C873="",E873="",F873=""),"",IF(AND(E873&lt;&gt;"",F873&lt;&gt;""),"Nur Einnahme ODER Ausgabe",IF(A873="","Datum fehlt",IF(NOT(ISNUMBER(A873)),"Datum prüfen",IF(YEAR(A873)&lt;&gt;$C$5,"Datum nicht im Jahr "&amp;$C$5,IF(A873&lt;MAX(A$8:A872),"Datum früher als eine Zeile davor",IF(AND(E873="",F873=""),"Betrag fehlt",IF(G873&lt;0,"Bestand unter null – Einnahme vergessen?",IF(B873="","Beleg-Nr. fehlt","")))))))))</f>
        <v/>
      </c>
    </row>
    <row r="874">
      <c r="A874" s="23" t="n"/>
      <c r="B874" s="24" t="n"/>
      <c r="C874" s="24" t="n"/>
      <c r="D874" s="24" t="n"/>
      <c r="E874" s="25" t="n"/>
      <c r="F874" s="25" t="n"/>
      <c r="G874" s="26">
        <f>IF(AND(E874="",F874=""),"",$C$6+SUM(E$9:E874)-SUM(F$9:F874))</f>
        <v/>
      </c>
      <c r="H874" s="27">
        <f>IF(A874="","",IFERROR(CHOOSE(MONTH(A874),"01 Januar","02 Februar","03 März","04 April","05 Mai","06 Juni","07 Juli","08 August","09 September","10 Oktober","11 November","12 Dezember"),"Datum prüfen"))</f>
        <v/>
      </c>
      <c r="I874" s="28">
        <f>IF(AND(A874="",B874="",C874="",E874="",F874=""),"",IF(AND(E874&lt;&gt;"",F874&lt;&gt;""),"Nur Einnahme ODER Ausgabe",IF(A874="","Datum fehlt",IF(NOT(ISNUMBER(A874)),"Datum prüfen",IF(YEAR(A874)&lt;&gt;$C$5,"Datum nicht im Jahr "&amp;$C$5,IF(A874&lt;MAX(A$8:A873),"Datum früher als eine Zeile davor",IF(AND(E874="",F874=""),"Betrag fehlt",IF(G874&lt;0,"Bestand unter null – Einnahme vergessen?",IF(B874="","Beleg-Nr. fehlt","")))))))))</f>
        <v/>
      </c>
    </row>
    <row r="875">
      <c r="A875" s="23" t="n"/>
      <c r="B875" s="24" t="n"/>
      <c r="C875" s="24" t="n"/>
      <c r="D875" s="24" t="n"/>
      <c r="E875" s="25" t="n"/>
      <c r="F875" s="25" t="n"/>
      <c r="G875" s="26">
        <f>IF(AND(E875="",F875=""),"",$C$6+SUM(E$9:E875)-SUM(F$9:F875))</f>
        <v/>
      </c>
      <c r="H875" s="27">
        <f>IF(A875="","",IFERROR(CHOOSE(MONTH(A875),"01 Januar","02 Februar","03 März","04 April","05 Mai","06 Juni","07 Juli","08 August","09 September","10 Oktober","11 November","12 Dezember"),"Datum prüfen"))</f>
        <v/>
      </c>
      <c r="I875" s="28">
        <f>IF(AND(A875="",B875="",C875="",E875="",F875=""),"",IF(AND(E875&lt;&gt;"",F875&lt;&gt;""),"Nur Einnahme ODER Ausgabe",IF(A875="","Datum fehlt",IF(NOT(ISNUMBER(A875)),"Datum prüfen",IF(YEAR(A875)&lt;&gt;$C$5,"Datum nicht im Jahr "&amp;$C$5,IF(A875&lt;MAX(A$8:A874),"Datum früher als eine Zeile davor",IF(AND(E875="",F875=""),"Betrag fehlt",IF(G875&lt;0,"Bestand unter null – Einnahme vergessen?",IF(B875="","Beleg-Nr. fehlt","")))))))))</f>
        <v/>
      </c>
    </row>
    <row r="876">
      <c r="A876" s="23" t="n"/>
      <c r="B876" s="24" t="n"/>
      <c r="C876" s="24" t="n"/>
      <c r="D876" s="24" t="n"/>
      <c r="E876" s="25" t="n"/>
      <c r="F876" s="25" t="n"/>
      <c r="G876" s="26">
        <f>IF(AND(E876="",F876=""),"",$C$6+SUM(E$9:E876)-SUM(F$9:F876))</f>
        <v/>
      </c>
      <c r="H876" s="27">
        <f>IF(A876="","",IFERROR(CHOOSE(MONTH(A876),"01 Januar","02 Februar","03 März","04 April","05 Mai","06 Juni","07 Juli","08 August","09 September","10 Oktober","11 November","12 Dezember"),"Datum prüfen"))</f>
        <v/>
      </c>
      <c r="I876" s="28">
        <f>IF(AND(A876="",B876="",C876="",E876="",F876=""),"",IF(AND(E876&lt;&gt;"",F876&lt;&gt;""),"Nur Einnahme ODER Ausgabe",IF(A876="","Datum fehlt",IF(NOT(ISNUMBER(A876)),"Datum prüfen",IF(YEAR(A876)&lt;&gt;$C$5,"Datum nicht im Jahr "&amp;$C$5,IF(A876&lt;MAX(A$8:A875),"Datum früher als eine Zeile davor",IF(AND(E876="",F876=""),"Betrag fehlt",IF(G876&lt;0,"Bestand unter null – Einnahme vergessen?",IF(B876="","Beleg-Nr. fehlt","")))))))))</f>
        <v/>
      </c>
    </row>
    <row r="877">
      <c r="A877" s="23" t="n"/>
      <c r="B877" s="24" t="n"/>
      <c r="C877" s="24" t="n"/>
      <c r="D877" s="24" t="n"/>
      <c r="E877" s="25" t="n"/>
      <c r="F877" s="25" t="n"/>
      <c r="G877" s="26">
        <f>IF(AND(E877="",F877=""),"",$C$6+SUM(E$9:E877)-SUM(F$9:F877))</f>
        <v/>
      </c>
      <c r="H877" s="27">
        <f>IF(A877="","",IFERROR(CHOOSE(MONTH(A877),"01 Januar","02 Februar","03 März","04 April","05 Mai","06 Juni","07 Juli","08 August","09 September","10 Oktober","11 November","12 Dezember"),"Datum prüfen"))</f>
        <v/>
      </c>
      <c r="I877" s="28">
        <f>IF(AND(A877="",B877="",C877="",E877="",F877=""),"",IF(AND(E877&lt;&gt;"",F877&lt;&gt;""),"Nur Einnahme ODER Ausgabe",IF(A877="","Datum fehlt",IF(NOT(ISNUMBER(A877)),"Datum prüfen",IF(YEAR(A877)&lt;&gt;$C$5,"Datum nicht im Jahr "&amp;$C$5,IF(A877&lt;MAX(A$8:A876),"Datum früher als eine Zeile davor",IF(AND(E877="",F877=""),"Betrag fehlt",IF(G877&lt;0,"Bestand unter null – Einnahme vergessen?",IF(B877="","Beleg-Nr. fehlt","")))))))))</f>
        <v/>
      </c>
    </row>
    <row r="878">
      <c r="A878" s="23" t="n"/>
      <c r="B878" s="24" t="n"/>
      <c r="C878" s="24" t="n"/>
      <c r="D878" s="24" t="n"/>
      <c r="E878" s="25" t="n"/>
      <c r="F878" s="25" t="n"/>
      <c r="G878" s="26">
        <f>IF(AND(E878="",F878=""),"",$C$6+SUM(E$9:E878)-SUM(F$9:F878))</f>
        <v/>
      </c>
      <c r="H878" s="27">
        <f>IF(A878="","",IFERROR(CHOOSE(MONTH(A878),"01 Januar","02 Februar","03 März","04 April","05 Mai","06 Juni","07 Juli","08 August","09 September","10 Oktober","11 November","12 Dezember"),"Datum prüfen"))</f>
        <v/>
      </c>
      <c r="I878" s="28">
        <f>IF(AND(A878="",B878="",C878="",E878="",F878=""),"",IF(AND(E878&lt;&gt;"",F878&lt;&gt;""),"Nur Einnahme ODER Ausgabe",IF(A878="","Datum fehlt",IF(NOT(ISNUMBER(A878)),"Datum prüfen",IF(YEAR(A878)&lt;&gt;$C$5,"Datum nicht im Jahr "&amp;$C$5,IF(A878&lt;MAX(A$8:A877),"Datum früher als eine Zeile davor",IF(AND(E878="",F878=""),"Betrag fehlt",IF(G878&lt;0,"Bestand unter null – Einnahme vergessen?",IF(B878="","Beleg-Nr. fehlt","")))))))))</f>
        <v/>
      </c>
    </row>
    <row r="879">
      <c r="A879" s="23" t="n"/>
      <c r="B879" s="24" t="n"/>
      <c r="C879" s="24" t="n"/>
      <c r="D879" s="24" t="n"/>
      <c r="E879" s="25" t="n"/>
      <c r="F879" s="25" t="n"/>
      <c r="G879" s="26">
        <f>IF(AND(E879="",F879=""),"",$C$6+SUM(E$9:E879)-SUM(F$9:F879))</f>
        <v/>
      </c>
      <c r="H879" s="27">
        <f>IF(A879="","",IFERROR(CHOOSE(MONTH(A879),"01 Januar","02 Februar","03 März","04 April","05 Mai","06 Juni","07 Juli","08 August","09 September","10 Oktober","11 November","12 Dezember"),"Datum prüfen"))</f>
        <v/>
      </c>
      <c r="I879" s="28">
        <f>IF(AND(A879="",B879="",C879="",E879="",F879=""),"",IF(AND(E879&lt;&gt;"",F879&lt;&gt;""),"Nur Einnahme ODER Ausgabe",IF(A879="","Datum fehlt",IF(NOT(ISNUMBER(A879)),"Datum prüfen",IF(YEAR(A879)&lt;&gt;$C$5,"Datum nicht im Jahr "&amp;$C$5,IF(A879&lt;MAX(A$8:A878),"Datum früher als eine Zeile davor",IF(AND(E879="",F879=""),"Betrag fehlt",IF(G879&lt;0,"Bestand unter null – Einnahme vergessen?",IF(B879="","Beleg-Nr. fehlt","")))))))))</f>
        <v/>
      </c>
    </row>
    <row r="880">
      <c r="A880" s="23" t="n"/>
      <c r="B880" s="24" t="n"/>
      <c r="C880" s="24" t="n"/>
      <c r="D880" s="24" t="n"/>
      <c r="E880" s="25" t="n"/>
      <c r="F880" s="25" t="n"/>
      <c r="G880" s="26">
        <f>IF(AND(E880="",F880=""),"",$C$6+SUM(E$9:E880)-SUM(F$9:F880))</f>
        <v/>
      </c>
      <c r="H880" s="27">
        <f>IF(A880="","",IFERROR(CHOOSE(MONTH(A880),"01 Januar","02 Februar","03 März","04 April","05 Mai","06 Juni","07 Juli","08 August","09 September","10 Oktober","11 November","12 Dezember"),"Datum prüfen"))</f>
        <v/>
      </c>
      <c r="I880" s="28">
        <f>IF(AND(A880="",B880="",C880="",E880="",F880=""),"",IF(AND(E880&lt;&gt;"",F880&lt;&gt;""),"Nur Einnahme ODER Ausgabe",IF(A880="","Datum fehlt",IF(NOT(ISNUMBER(A880)),"Datum prüfen",IF(YEAR(A880)&lt;&gt;$C$5,"Datum nicht im Jahr "&amp;$C$5,IF(A880&lt;MAX(A$8:A879),"Datum früher als eine Zeile davor",IF(AND(E880="",F880=""),"Betrag fehlt",IF(G880&lt;0,"Bestand unter null – Einnahme vergessen?",IF(B880="","Beleg-Nr. fehlt","")))))))))</f>
        <v/>
      </c>
    </row>
    <row r="881">
      <c r="A881" s="23" t="n"/>
      <c r="B881" s="24" t="n"/>
      <c r="C881" s="24" t="n"/>
      <c r="D881" s="24" t="n"/>
      <c r="E881" s="25" t="n"/>
      <c r="F881" s="25" t="n"/>
      <c r="G881" s="26">
        <f>IF(AND(E881="",F881=""),"",$C$6+SUM(E$9:E881)-SUM(F$9:F881))</f>
        <v/>
      </c>
      <c r="H881" s="27">
        <f>IF(A881="","",IFERROR(CHOOSE(MONTH(A881),"01 Januar","02 Februar","03 März","04 April","05 Mai","06 Juni","07 Juli","08 August","09 September","10 Oktober","11 November","12 Dezember"),"Datum prüfen"))</f>
        <v/>
      </c>
      <c r="I881" s="28">
        <f>IF(AND(A881="",B881="",C881="",E881="",F881=""),"",IF(AND(E881&lt;&gt;"",F881&lt;&gt;""),"Nur Einnahme ODER Ausgabe",IF(A881="","Datum fehlt",IF(NOT(ISNUMBER(A881)),"Datum prüfen",IF(YEAR(A881)&lt;&gt;$C$5,"Datum nicht im Jahr "&amp;$C$5,IF(A881&lt;MAX(A$8:A880),"Datum früher als eine Zeile davor",IF(AND(E881="",F881=""),"Betrag fehlt",IF(G881&lt;0,"Bestand unter null – Einnahme vergessen?",IF(B881="","Beleg-Nr. fehlt","")))))))))</f>
        <v/>
      </c>
    </row>
    <row r="882">
      <c r="A882" s="23" t="n"/>
      <c r="B882" s="24" t="n"/>
      <c r="C882" s="24" t="n"/>
      <c r="D882" s="24" t="n"/>
      <c r="E882" s="25" t="n"/>
      <c r="F882" s="25" t="n"/>
      <c r="G882" s="26">
        <f>IF(AND(E882="",F882=""),"",$C$6+SUM(E$9:E882)-SUM(F$9:F882))</f>
        <v/>
      </c>
      <c r="H882" s="27">
        <f>IF(A882="","",IFERROR(CHOOSE(MONTH(A882),"01 Januar","02 Februar","03 März","04 April","05 Mai","06 Juni","07 Juli","08 August","09 September","10 Oktober","11 November","12 Dezember"),"Datum prüfen"))</f>
        <v/>
      </c>
      <c r="I882" s="28">
        <f>IF(AND(A882="",B882="",C882="",E882="",F882=""),"",IF(AND(E882&lt;&gt;"",F882&lt;&gt;""),"Nur Einnahme ODER Ausgabe",IF(A882="","Datum fehlt",IF(NOT(ISNUMBER(A882)),"Datum prüfen",IF(YEAR(A882)&lt;&gt;$C$5,"Datum nicht im Jahr "&amp;$C$5,IF(A882&lt;MAX(A$8:A881),"Datum früher als eine Zeile davor",IF(AND(E882="",F882=""),"Betrag fehlt",IF(G882&lt;0,"Bestand unter null – Einnahme vergessen?",IF(B882="","Beleg-Nr. fehlt","")))))))))</f>
        <v/>
      </c>
    </row>
    <row r="883">
      <c r="A883" s="23" t="n"/>
      <c r="B883" s="24" t="n"/>
      <c r="C883" s="24" t="n"/>
      <c r="D883" s="24" t="n"/>
      <c r="E883" s="25" t="n"/>
      <c r="F883" s="25" t="n"/>
      <c r="G883" s="26">
        <f>IF(AND(E883="",F883=""),"",$C$6+SUM(E$9:E883)-SUM(F$9:F883))</f>
        <v/>
      </c>
      <c r="H883" s="27">
        <f>IF(A883="","",IFERROR(CHOOSE(MONTH(A883),"01 Januar","02 Februar","03 März","04 April","05 Mai","06 Juni","07 Juli","08 August","09 September","10 Oktober","11 November","12 Dezember"),"Datum prüfen"))</f>
        <v/>
      </c>
      <c r="I883" s="28">
        <f>IF(AND(A883="",B883="",C883="",E883="",F883=""),"",IF(AND(E883&lt;&gt;"",F883&lt;&gt;""),"Nur Einnahme ODER Ausgabe",IF(A883="","Datum fehlt",IF(NOT(ISNUMBER(A883)),"Datum prüfen",IF(YEAR(A883)&lt;&gt;$C$5,"Datum nicht im Jahr "&amp;$C$5,IF(A883&lt;MAX(A$8:A882),"Datum früher als eine Zeile davor",IF(AND(E883="",F883=""),"Betrag fehlt",IF(G883&lt;0,"Bestand unter null – Einnahme vergessen?",IF(B883="","Beleg-Nr. fehlt","")))))))))</f>
        <v/>
      </c>
    </row>
    <row r="884">
      <c r="A884" s="23" t="n"/>
      <c r="B884" s="24" t="n"/>
      <c r="C884" s="24" t="n"/>
      <c r="D884" s="24" t="n"/>
      <c r="E884" s="25" t="n"/>
      <c r="F884" s="25" t="n"/>
      <c r="G884" s="26">
        <f>IF(AND(E884="",F884=""),"",$C$6+SUM(E$9:E884)-SUM(F$9:F884))</f>
        <v/>
      </c>
      <c r="H884" s="27">
        <f>IF(A884="","",IFERROR(CHOOSE(MONTH(A884),"01 Januar","02 Februar","03 März","04 April","05 Mai","06 Juni","07 Juli","08 August","09 September","10 Oktober","11 November","12 Dezember"),"Datum prüfen"))</f>
        <v/>
      </c>
      <c r="I884" s="28">
        <f>IF(AND(A884="",B884="",C884="",E884="",F884=""),"",IF(AND(E884&lt;&gt;"",F884&lt;&gt;""),"Nur Einnahme ODER Ausgabe",IF(A884="","Datum fehlt",IF(NOT(ISNUMBER(A884)),"Datum prüfen",IF(YEAR(A884)&lt;&gt;$C$5,"Datum nicht im Jahr "&amp;$C$5,IF(A884&lt;MAX(A$8:A883),"Datum früher als eine Zeile davor",IF(AND(E884="",F884=""),"Betrag fehlt",IF(G884&lt;0,"Bestand unter null – Einnahme vergessen?",IF(B884="","Beleg-Nr. fehlt","")))))))))</f>
        <v/>
      </c>
    </row>
    <row r="885">
      <c r="A885" s="23" t="n"/>
      <c r="B885" s="24" t="n"/>
      <c r="C885" s="24" t="n"/>
      <c r="D885" s="24" t="n"/>
      <c r="E885" s="25" t="n"/>
      <c r="F885" s="25" t="n"/>
      <c r="G885" s="26">
        <f>IF(AND(E885="",F885=""),"",$C$6+SUM(E$9:E885)-SUM(F$9:F885))</f>
        <v/>
      </c>
      <c r="H885" s="27">
        <f>IF(A885="","",IFERROR(CHOOSE(MONTH(A885),"01 Januar","02 Februar","03 März","04 April","05 Mai","06 Juni","07 Juli","08 August","09 September","10 Oktober","11 November","12 Dezember"),"Datum prüfen"))</f>
        <v/>
      </c>
      <c r="I885" s="28">
        <f>IF(AND(A885="",B885="",C885="",E885="",F885=""),"",IF(AND(E885&lt;&gt;"",F885&lt;&gt;""),"Nur Einnahme ODER Ausgabe",IF(A885="","Datum fehlt",IF(NOT(ISNUMBER(A885)),"Datum prüfen",IF(YEAR(A885)&lt;&gt;$C$5,"Datum nicht im Jahr "&amp;$C$5,IF(A885&lt;MAX(A$8:A884),"Datum früher als eine Zeile davor",IF(AND(E885="",F885=""),"Betrag fehlt",IF(G885&lt;0,"Bestand unter null – Einnahme vergessen?",IF(B885="","Beleg-Nr. fehlt","")))))))))</f>
        <v/>
      </c>
    </row>
    <row r="886">
      <c r="A886" s="23" t="n"/>
      <c r="B886" s="24" t="n"/>
      <c r="C886" s="24" t="n"/>
      <c r="D886" s="24" t="n"/>
      <c r="E886" s="25" t="n"/>
      <c r="F886" s="25" t="n"/>
      <c r="G886" s="26">
        <f>IF(AND(E886="",F886=""),"",$C$6+SUM(E$9:E886)-SUM(F$9:F886))</f>
        <v/>
      </c>
      <c r="H886" s="27">
        <f>IF(A886="","",IFERROR(CHOOSE(MONTH(A886),"01 Januar","02 Februar","03 März","04 April","05 Mai","06 Juni","07 Juli","08 August","09 September","10 Oktober","11 November","12 Dezember"),"Datum prüfen"))</f>
        <v/>
      </c>
      <c r="I886" s="28">
        <f>IF(AND(A886="",B886="",C886="",E886="",F886=""),"",IF(AND(E886&lt;&gt;"",F886&lt;&gt;""),"Nur Einnahme ODER Ausgabe",IF(A886="","Datum fehlt",IF(NOT(ISNUMBER(A886)),"Datum prüfen",IF(YEAR(A886)&lt;&gt;$C$5,"Datum nicht im Jahr "&amp;$C$5,IF(A886&lt;MAX(A$8:A885),"Datum früher als eine Zeile davor",IF(AND(E886="",F886=""),"Betrag fehlt",IF(G886&lt;0,"Bestand unter null – Einnahme vergessen?",IF(B886="","Beleg-Nr. fehlt","")))))))))</f>
        <v/>
      </c>
    </row>
    <row r="887">
      <c r="A887" s="23" t="n"/>
      <c r="B887" s="24" t="n"/>
      <c r="C887" s="24" t="n"/>
      <c r="D887" s="24" t="n"/>
      <c r="E887" s="25" t="n"/>
      <c r="F887" s="25" t="n"/>
      <c r="G887" s="26">
        <f>IF(AND(E887="",F887=""),"",$C$6+SUM(E$9:E887)-SUM(F$9:F887))</f>
        <v/>
      </c>
      <c r="H887" s="27">
        <f>IF(A887="","",IFERROR(CHOOSE(MONTH(A887),"01 Januar","02 Februar","03 März","04 April","05 Mai","06 Juni","07 Juli","08 August","09 September","10 Oktober","11 November","12 Dezember"),"Datum prüfen"))</f>
        <v/>
      </c>
      <c r="I887" s="28">
        <f>IF(AND(A887="",B887="",C887="",E887="",F887=""),"",IF(AND(E887&lt;&gt;"",F887&lt;&gt;""),"Nur Einnahme ODER Ausgabe",IF(A887="","Datum fehlt",IF(NOT(ISNUMBER(A887)),"Datum prüfen",IF(YEAR(A887)&lt;&gt;$C$5,"Datum nicht im Jahr "&amp;$C$5,IF(A887&lt;MAX(A$8:A886),"Datum früher als eine Zeile davor",IF(AND(E887="",F887=""),"Betrag fehlt",IF(G887&lt;0,"Bestand unter null – Einnahme vergessen?",IF(B887="","Beleg-Nr. fehlt","")))))))))</f>
        <v/>
      </c>
    </row>
    <row r="888">
      <c r="A888" s="23" t="n"/>
      <c r="B888" s="24" t="n"/>
      <c r="C888" s="24" t="n"/>
      <c r="D888" s="24" t="n"/>
      <c r="E888" s="25" t="n"/>
      <c r="F888" s="25" t="n"/>
      <c r="G888" s="26">
        <f>IF(AND(E888="",F888=""),"",$C$6+SUM(E$9:E888)-SUM(F$9:F888))</f>
        <v/>
      </c>
      <c r="H888" s="27">
        <f>IF(A888="","",IFERROR(CHOOSE(MONTH(A888),"01 Januar","02 Februar","03 März","04 April","05 Mai","06 Juni","07 Juli","08 August","09 September","10 Oktober","11 November","12 Dezember"),"Datum prüfen"))</f>
        <v/>
      </c>
      <c r="I888" s="28">
        <f>IF(AND(A888="",B888="",C888="",E888="",F888=""),"",IF(AND(E888&lt;&gt;"",F888&lt;&gt;""),"Nur Einnahme ODER Ausgabe",IF(A888="","Datum fehlt",IF(NOT(ISNUMBER(A888)),"Datum prüfen",IF(YEAR(A888)&lt;&gt;$C$5,"Datum nicht im Jahr "&amp;$C$5,IF(A888&lt;MAX(A$8:A887),"Datum früher als eine Zeile davor",IF(AND(E888="",F888=""),"Betrag fehlt",IF(G888&lt;0,"Bestand unter null – Einnahme vergessen?",IF(B888="","Beleg-Nr. fehlt","")))))))))</f>
        <v/>
      </c>
    </row>
    <row r="889">
      <c r="A889" s="23" t="n"/>
      <c r="B889" s="24" t="n"/>
      <c r="C889" s="24" t="n"/>
      <c r="D889" s="24" t="n"/>
      <c r="E889" s="25" t="n"/>
      <c r="F889" s="25" t="n"/>
      <c r="G889" s="26">
        <f>IF(AND(E889="",F889=""),"",$C$6+SUM(E$9:E889)-SUM(F$9:F889))</f>
        <v/>
      </c>
      <c r="H889" s="27">
        <f>IF(A889="","",IFERROR(CHOOSE(MONTH(A889),"01 Januar","02 Februar","03 März","04 April","05 Mai","06 Juni","07 Juli","08 August","09 September","10 Oktober","11 November","12 Dezember"),"Datum prüfen"))</f>
        <v/>
      </c>
      <c r="I889" s="28">
        <f>IF(AND(A889="",B889="",C889="",E889="",F889=""),"",IF(AND(E889&lt;&gt;"",F889&lt;&gt;""),"Nur Einnahme ODER Ausgabe",IF(A889="","Datum fehlt",IF(NOT(ISNUMBER(A889)),"Datum prüfen",IF(YEAR(A889)&lt;&gt;$C$5,"Datum nicht im Jahr "&amp;$C$5,IF(A889&lt;MAX(A$8:A888),"Datum früher als eine Zeile davor",IF(AND(E889="",F889=""),"Betrag fehlt",IF(G889&lt;0,"Bestand unter null – Einnahme vergessen?",IF(B889="","Beleg-Nr. fehlt","")))))))))</f>
        <v/>
      </c>
    </row>
    <row r="890">
      <c r="A890" s="23" t="n"/>
      <c r="B890" s="24" t="n"/>
      <c r="C890" s="24" t="n"/>
      <c r="D890" s="24" t="n"/>
      <c r="E890" s="25" t="n"/>
      <c r="F890" s="25" t="n"/>
      <c r="G890" s="26">
        <f>IF(AND(E890="",F890=""),"",$C$6+SUM(E$9:E890)-SUM(F$9:F890))</f>
        <v/>
      </c>
      <c r="H890" s="27">
        <f>IF(A890="","",IFERROR(CHOOSE(MONTH(A890),"01 Januar","02 Februar","03 März","04 April","05 Mai","06 Juni","07 Juli","08 August","09 September","10 Oktober","11 November","12 Dezember"),"Datum prüfen"))</f>
        <v/>
      </c>
      <c r="I890" s="28">
        <f>IF(AND(A890="",B890="",C890="",E890="",F890=""),"",IF(AND(E890&lt;&gt;"",F890&lt;&gt;""),"Nur Einnahme ODER Ausgabe",IF(A890="","Datum fehlt",IF(NOT(ISNUMBER(A890)),"Datum prüfen",IF(YEAR(A890)&lt;&gt;$C$5,"Datum nicht im Jahr "&amp;$C$5,IF(A890&lt;MAX(A$8:A889),"Datum früher als eine Zeile davor",IF(AND(E890="",F890=""),"Betrag fehlt",IF(G890&lt;0,"Bestand unter null – Einnahme vergessen?",IF(B890="","Beleg-Nr. fehlt","")))))))))</f>
        <v/>
      </c>
    </row>
    <row r="891">
      <c r="A891" s="23" t="n"/>
      <c r="B891" s="24" t="n"/>
      <c r="C891" s="24" t="n"/>
      <c r="D891" s="24" t="n"/>
      <c r="E891" s="25" t="n"/>
      <c r="F891" s="25" t="n"/>
      <c r="G891" s="26">
        <f>IF(AND(E891="",F891=""),"",$C$6+SUM(E$9:E891)-SUM(F$9:F891))</f>
        <v/>
      </c>
      <c r="H891" s="27">
        <f>IF(A891="","",IFERROR(CHOOSE(MONTH(A891),"01 Januar","02 Februar","03 März","04 April","05 Mai","06 Juni","07 Juli","08 August","09 September","10 Oktober","11 November","12 Dezember"),"Datum prüfen"))</f>
        <v/>
      </c>
      <c r="I891" s="28">
        <f>IF(AND(A891="",B891="",C891="",E891="",F891=""),"",IF(AND(E891&lt;&gt;"",F891&lt;&gt;""),"Nur Einnahme ODER Ausgabe",IF(A891="","Datum fehlt",IF(NOT(ISNUMBER(A891)),"Datum prüfen",IF(YEAR(A891)&lt;&gt;$C$5,"Datum nicht im Jahr "&amp;$C$5,IF(A891&lt;MAX(A$8:A890),"Datum früher als eine Zeile davor",IF(AND(E891="",F891=""),"Betrag fehlt",IF(G891&lt;0,"Bestand unter null – Einnahme vergessen?",IF(B891="","Beleg-Nr. fehlt","")))))))))</f>
        <v/>
      </c>
    </row>
    <row r="892">
      <c r="A892" s="23" t="n"/>
      <c r="B892" s="24" t="n"/>
      <c r="C892" s="24" t="n"/>
      <c r="D892" s="24" t="n"/>
      <c r="E892" s="25" t="n"/>
      <c r="F892" s="25" t="n"/>
      <c r="G892" s="26">
        <f>IF(AND(E892="",F892=""),"",$C$6+SUM(E$9:E892)-SUM(F$9:F892))</f>
        <v/>
      </c>
      <c r="H892" s="27">
        <f>IF(A892="","",IFERROR(CHOOSE(MONTH(A892),"01 Januar","02 Februar","03 März","04 April","05 Mai","06 Juni","07 Juli","08 August","09 September","10 Oktober","11 November","12 Dezember"),"Datum prüfen"))</f>
        <v/>
      </c>
      <c r="I892" s="28">
        <f>IF(AND(A892="",B892="",C892="",E892="",F892=""),"",IF(AND(E892&lt;&gt;"",F892&lt;&gt;""),"Nur Einnahme ODER Ausgabe",IF(A892="","Datum fehlt",IF(NOT(ISNUMBER(A892)),"Datum prüfen",IF(YEAR(A892)&lt;&gt;$C$5,"Datum nicht im Jahr "&amp;$C$5,IF(A892&lt;MAX(A$8:A891),"Datum früher als eine Zeile davor",IF(AND(E892="",F892=""),"Betrag fehlt",IF(G892&lt;0,"Bestand unter null – Einnahme vergessen?",IF(B892="","Beleg-Nr. fehlt","")))))))))</f>
        <v/>
      </c>
    </row>
    <row r="893">
      <c r="A893" s="23" t="n"/>
      <c r="B893" s="24" t="n"/>
      <c r="C893" s="24" t="n"/>
      <c r="D893" s="24" t="n"/>
      <c r="E893" s="25" t="n"/>
      <c r="F893" s="25" t="n"/>
      <c r="G893" s="26">
        <f>IF(AND(E893="",F893=""),"",$C$6+SUM(E$9:E893)-SUM(F$9:F893))</f>
        <v/>
      </c>
      <c r="H893" s="27">
        <f>IF(A893="","",IFERROR(CHOOSE(MONTH(A893),"01 Januar","02 Februar","03 März","04 April","05 Mai","06 Juni","07 Juli","08 August","09 September","10 Oktober","11 November","12 Dezember"),"Datum prüfen"))</f>
        <v/>
      </c>
      <c r="I893" s="28">
        <f>IF(AND(A893="",B893="",C893="",E893="",F893=""),"",IF(AND(E893&lt;&gt;"",F893&lt;&gt;""),"Nur Einnahme ODER Ausgabe",IF(A893="","Datum fehlt",IF(NOT(ISNUMBER(A893)),"Datum prüfen",IF(YEAR(A893)&lt;&gt;$C$5,"Datum nicht im Jahr "&amp;$C$5,IF(A893&lt;MAX(A$8:A892),"Datum früher als eine Zeile davor",IF(AND(E893="",F893=""),"Betrag fehlt",IF(G893&lt;0,"Bestand unter null – Einnahme vergessen?",IF(B893="","Beleg-Nr. fehlt","")))))))))</f>
        <v/>
      </c>
    </row>
    <row r="894">
      <c r="A894" s="23" t="n"/>
      <c r="B894" s="24" t="n"/>
      <c r="C894" s="24" t="n"/>
      <c r="D894" s="24" t="n"/>
      <c r="E894" s="25" t="n"/>
      <c r="F894" s="25" t="n"/>
      <c r="G894" s="26">
        <f>IF(AND(E894="",F894=""),"",$C$6+SUM(E$9:E894)-SUM(F$9:F894))</f>
        <v/>
      </c>
      <c r="H894" s="27">
        <f>IF(A894="","",IFERROR(CHOOSE(MONTH(A894),"01 Januar","02 Februar","03 März","04 April","05 Mai","06 Juni","07 Juli","08 August","09 September","10 Oktober","11 November","12 Dezember"),"Datum prüfen"))</f>
        <v/>
      </c>
      <c r="I894" s="28">
        <f>IF(AND(A894="",B894="",C894="",E894="",F894=""),"",IF(AND(E894&lt;&gt;"",F894&lt;&gt;""),"Nur Einnahme ODER Ausgabe",IF(A894="","Datum fehlt",IF(NOT(ISNUMBER(A894)),"Datum prüfen",IF(YEAR(A894)&lt;&gt;$C$5,"Datum nicht im Jahr "&amp;$C$5,IF(A894&lt;MAX(A$8:A893),"Datum früher als eine Zeile davor",IF(AND(E894="",F894=""),"Betrag fehlt",IF(G894&lt;0,"Bestand unter null – Einnahme vergessen?",IF(B894="","Beleg-Nr. fehlt","")))))))))</f>
        <v/>
      </c>
    </row>
    <row r="895">
      <c r="A895" s="23" t="n"/>
      <c r="B895" s="24" t="n"/>
      <c r="C895" s="24" t="n"/>
      <c r="D895" s="24" t="n"/>
      <c r="E895" s="25" t="n"/>
      <c r="F895" s="25" t="n"/>
      <c r="G895" s="26">
        <f>IF(AND(E895="",F895=""),"",$C$6+SUM(E$9:E895)-SUM(F$9:F895))</f>
        <v/>
      </c>
      <c r="H895" s="27">
        <f>IF(A895="","",IFERROR(CHOOSE(MONTH(A895),"01 Januar","02 Februar","03 März","04 April","05 Mai","06 Juni","07 Juli","08 August","09 September","10 Oktober","11 November","12 Dezember"),"Datum prüfen"))</f>
        <v/>
      </c>
      <c r="I895" s="28">
        <f>IF(AND(A895="",B895="",C895="",E895="",F895=""),"",IF(AND(E895&lt;&gt;"",F895&lt;&gt;""),"Nur Einnahme ODER Ausgabe",IF(A895="","Datum fehlt",IF(NOT(ISNUMBER(A895)),"Datum prüfen",IF(YEAR(A895)&lt;&gt;$C$5,"Datum nicht im Jahr "&amp;$C$5,IF(A895&lt;MAX(A$8:A894),"Datum früher als eine Zeile davor",IF(AND(E895="",F895=""),"Betrag fehlt",IF(G895&lt;0,"Bestand unter null – Einnahme vergessen?",IF(B895="","Beleg-Nr. fehlt","")))))))))</f>
        <v/>
      </c>
    </row>
    <row r="896">
      <c r="A896" s="23" t="n"/>
      <c r="B896" s="24" t="n"/>
      <c r="C896" s="24" t="n"/>
      <c r="D896" s="24" t="n"/>
      <c r="E896" s="25" t="n"/>
      <c r="F896" s="25" t="n"/>
      <c r="G896" s="26">
        <f>IF(AND(E896="",F896=""),"",$C$6+SUM(E$9:E896)-SUM(F$9:F896))</f>
        <v/>
      </c>
      <c r="H896" s="27">
        <f>IF(A896="","",IFERROR(CHOOSE(MONTH(A896),"01 Januar","02 Februar","03 März","04 April","05 Mai","06 Juni","07 Juli","08 August","09 September","10 Oktober","11 November","12 Dezember"),"Datum prüfen"))</f>
        <v/>
      </c>
      <c r="I896" s="28">
        <f>IF(AND(A896="",B896="",C896="",E896="",F896=""),"",IF(AND(E896&lt;&gt;"",F896&lt;&gt;""),"Nur Einnahme ODER Ausgabe",IF(A896="","Datum fehlt",IF(NOT(ISNUMBER(A896)),"Datum prüfen",IF(YEAR(A896)&lt;&gt;$C$5,"Datum nicht im Jahr "&amp;$C$5,IF(A896&lt;MAX(A$8:A895),"Datum früher als eine Zeile davor",IF(AND(E896="",F896=""),"Betrag fehlt",IF(G896&lt;0,"Bestand unter null – Einnahme vergessen?",IF(B896="","Beleg-Nr. fehlt","")))))))))</f>
        <v/>
      </c>
    </row>
    <row r="897">
      <c r="A897" s="23" t="n"/>
      <c r="B897" s="24" t="n"/>
      <c r="C897" s="24" t="n"/>
      <c r="D897" s="24" t="n"/>
      <c r="E897" s="25" t="n"/>
      <c r="F897" s="25" t="n"/>
      <c r="G897" s="26">
        <f>IF(AND(E897="",F897=""),"",$C$6+SUM(E$9:E897)-SUM(F$9:F897))</f>
        <v/>
      </c>
      <c r="H897" s="27">
        <f>IF(A897="","",IFERROR(CHOOSE(MONTH(A897),"01 Januar","02 Februar","03 März","04 April","05 Mai","06 Juni","07 Juli","08 August","09 September","10 Oktober","11 November","12 Dezember"),"Datum prüfen"))</f>
        <v/>
      </c>
      <c r="I897" s="28">
        <f>IF(AND(A897="",B897="",C897="",E897="",F897=""),"",IF(AND(E897&lt;&gt;"",F897&lt;&gt;""),"Nur Einnahme ODER Ausgabe",IF(A897="","Datum fehlt",IF(NOT(ISNUMBER(A897)),"Datum prüfen",IF(YEAR(A897)&lt;&gt;$C$5,"Datum nicht im Jahr "&amp;$C$5,IF(A897&lt;MAX(A$8:A896),"Datum früher als eine Zeile davor",IF(AND(E897="",F897=""),"Betrag fehlt",IF(G897&lt;0,"Bestand unter null – Einnahme vergessen?",IF(B897="","Beleg-Nr. fehlt","")))))))))</f>
        <v/>
      </c>
    </row>
    <row r="898">
      <c r="A898" s="23" t="n"/>
      <c r="B898" s="24" t="n"/>
      <c r="C898" s="24" t="n"/>
      <c r="D898" s="24" t="n"/>
      <c r="E898" s="25" t="n"/>
      <c r="F898" s="25" t="n"/>
      <c r="G898" s="26">
        <f>IF(AND(E898="",F898=""),"",$C$6+SUM(E$9:E898)-SUM(F$9:F898))</f>
        <v/>
      </c>
      <c r="H898" s="27">
        <f>IF(A898="","",IFERROR(CHOOSE(MONTH(A898),"01 Januar","02 Februar","03 März","04 April","05 Mai","06 Juni","07 Juli","08 August","09 September","10 Oktober","11 November","12 Dezember"),"Datum prüfen"))</f>
        <v/>
      </c>
      <c r="I898" s="28">
        <f>IF(AND(A898="",B898="",C898="",E898="",F898=""),"",IF(AND(E898&lt;&gt;"",F898&lt;&gt;""),"Nur Einnahme ODER Ausgabe",IF(A898="","Datum fehlt",IF(NOT(ISNUMBER(A898)),"Datum prüfen",IF(YEAR(A898)&lt;&gt;$C$5,"Datum nicht im Jahr "&amp;$C$5,IF(A898&lt;MAX(A$8:A897),"Datum früher als eine Zeile davor",IF(AND(E898="",F898=""),"Betrag fehlt",IF(G898&lt;0,"Bestand unter null – Einnahme vergessen?",IF(B898="","Beleg-Nr. fehlt","")))))))))</f>
        <v/>
      </c>
    </row>
    <row r="899">
      <c r="A899" s="23" t="n"/>
      <c r="B899" s="24" t="n"/>
      <c r="C899" s="24" t="n"/>
      <c r="D899" s="24" t="n"/>
      <c r="E899" s="25" t="n"/>
      <c r="F899" s="25" t="n"/>
      <c r="G899" s="26">
        <f>IF(AND(E899="",F899=""),"",$C$6+SUM(E$9:E899)-SUM(F$9:F899))</f>
        <v/>
      </c>
      <c r="H899" s="27">
        <f>IF(A899="","",IFERROR(CHOOSE(MONTH(A899),"01 Januar","02 Februar","03 März","04 April","05 Mai","06 Juni","07 Juli","08 August","09 September","10 Oktober","11 November","12 Dezember"),"Datum prüfen"))</f>
        <v/>
      </c>
      <c r="I899" s="28">
        <f>IF(AND(A899="",B899="",C899="",E899="",F899=""),"",IF(AND(E899&lt;&gt;"",F899&lt;&gt;""),"Nur Einnahme ODER Ausgabe",IF(A899="","Datum fehlt",IF(NOT(ISNUMBER(A899)),"Datum prüfen",IF(YEAR(A899)&lt;&gt;$C$5,"Datum nicht im Jahr "&amp;$C$5,IF(A899&lt;MAX(A$8:A898),"Datum früher als eine Zeile davor",IF(AND(E899="",F899=""),"Betrag fehlt",IF(G899&lt;0,"Bestand unter null – Einnahme vergessen?",IF(B899="","Beleg-Nr. fehlt","")))))))))</f>
        <v/>
      </c>
    </row>
    <row r="900">
      <c r="A900" s="23" t="n"/>
      <c r="B900" s="24" t="n"/>
      <c r="C900" s="24" t="n"/>
      <c r="D900" s="24" t="n"/>
      <c r="E900" s="25" t="n"/>
      <c r="F900" s="25" t="n"/>
      <c r="G900" s="26">
        <f>IF(AND(E900="",F900=""),"",$C$6+SUM(E$9:E900)-SUM(F$9:F900))</f>
        <v/>
      </c>
      <c r="H900" s="27">
        <f>IF(A900="","",IFERROR(CHOOSE(MONTH(A900),"01 Januar","02 Februar","03 März","04 April","05 Mai","06 Juni","07 Juli","08 August","09 September","10 Oktober","11 November","12 Dezember"),"Datum prüfen"))</f>
        <v/>
      </c>
      <c r="I900" s="28">
        <f>IF(AND(A900="",B900="",C900="",E900="",F900=""),"",IF(AND(E900&lt;&gt;"",F900&lt;&gt;""),"Nur Einnahme ODER Ausgabe",IF(A900="","Datum fehlt",IF(NOT(ISNUMBER(A900)),"Datum prüfen",IF(YEAR(A900)&lt;&gt;$C$5,"Datum nicht im Jahr "&amp;$C$5,IF(A900&lt;MAX(A$8:A899),"Datum früher als eine Zeile davor",IF(AND(E900="",F900=""),"Betrag fehlt",IF(G900&lt;0,"Bestand unter null – Einnahme vergessen?",IF(B900="","Beleg-Nr. fehlt","")))))))))</f>
        <v/>
      </c>
    </row>
    <row r="901">
      <c r="A901" s="23" t="n"/>
      <c r="B901" s="24" t="n"/>
      <c r="C901" s="24" t="n"/>
      <c r="D901" s="24" t="n"/>
      <c r="E901" s="25" t="n"/>
      <c r="F901" s="25" t="n"/>
      <c r="G901" s="26">
        <f>IF(AND(E901="",F901=""),"",$C$6+SUM(E$9:E901)-SUM(F$9:F901))</f>
        <v/>
      </c>
      <c r="H901" s="27">
        <f>IF(A901="","",IFERROR(CHOOSE(MONTH(A901),"01 Januar","02 Februar","03 März","04 April","05 Mai","06 Juni","07 Juli","08 August","09 September","10 Oktober","11 November","12 Dezember"),"Datum prüfen"))</f>
        <v/>
      </c>
      <c r="I901" s="28">
        <f>IF(AND(A901="",B901="",C901="",E901="",F901=""),"",IF(AND(E901&lt;&gt;"",F901&lt;&gt;""),"Nur Einnahme ODER Ausgabe",IF(A901="","Datum fehlt",IF(NOT(ISNUMBER(A901)),"Datum prüfen",IF(YEAR(A901)&lt;&gt;$C$5,"Datum nicht im Jahr "&amp;$C$5,IF(A901&lt;MAX(A$8:A900),"Datum früher als eine Zeile davor",IF(AND(E901="",F901=""),"Betrag fehlt",IF(G901&lt;0,"Bestand unter null – Einnahme vergessen?",IF(B901="","Beleg-Nr. fehlt","")))))))))</f>
        <v/>
      </c>
    </row>
    <row r="902">
      <c r="A902" s="23" t="n"/>
      <c r="B902" s="24" t="n"/>
      <c r="C902" s="24" t="n"/>
      <c r="D902" s="24" t="n"/>
      <c r="E902" s="25" t="n"/>
      <c r="F902" s="25" t="n"/>
      <c r="G902" s="26">
        <f>IF(AND(E902="",F902=""),"",$C$6+SUM(E$9:E902)-SUM(F$9:F902))</f>
        <v/>
      </c>
      <c r="H902" s="27">
        <f>IF(A902="","",IFERROR(CHOOSE(MONTH(A902),"01 Januar","02 Februar","03 März","04 April","05 Mai","06 Juni","07 Juli","08 August","09 September","10 Oktober","11 November","12 Dezember"),"Datum prüfen"))</f>
        <v/>
      </c>
      <c r="I902" s="28">
        <f>IF(AND(A902="",B902="",C902="",E902="",F902=""),"",IF(AND(E902&lt;&gt;"",F902&lt;&gt;""),"Nur Einnahme ODER Ausgabe",IF(A902="","Datum fehlt",IF(NOT(ISNUMBER(A902)),"Datum prüfen",IF(YEAR(A902)&lt;&gt;$C$5,"Datum nicht im Jahr "&amp;$C$5,IF(A902&lt;MAX(A$8:A901),"Datum früher als eine Zeile davor",IF(AND(E902="",F902=""),"Betrag fehlt",IF(G902&lt;0,"Bestand unter null – Einnahme vergessen?",IF(B902="","Beleg-Nr. fehlt","")))))))))</f>
        <v/>
      </c>
    </row>
    <row r="903">
      <c r="A903" s="23" t="n"/>
      <c r="B903" s="24" t="n"/>
      <c r="C903" s="24" t="n"/>
      <c r="D903" s="24" t="n"/>
      <c r="E903" s="25" t="n"/>
      <c r="F903" s="25" t="n"/>
      <c r="G903" s="26">
        <f>IF(AND(E903="",F903=""),"",$C$6+SUM(E$9:E903)-SUM(F$9:F903))</f>
        <v/>
      </c>
      <c r="H903" s="27">
        <f>IF(A903="","",IFERROR(CHOOSE(MONTH(A903),"01 Januar","02 Februar","03 März","04 April","05 Mai","06 Juni","07 Juli","08 August","09 September","10 Oktober","11 November","12 Dezember"),"Datum prüfen"))</f>
        <v/>
      </c>
      <c r="I903" s="28">
        <f>IF(AND(A903="",B903="",C903="",E903="",F903=""),"",IF(AND(E903&lt;&gt;"",F903&lt;&gt;""),"Nur Einnahme ODER Ausgabe",IF(A903="","Datum fehlt",IF(NOT(ISNUMBER(A903)),"Datum prüfen",IF(YEAR(A903)&lt;&gt;$C$5,"Datum nicht im Jahr "&amp;$C$5,IF(A903&lt;MAX(A$8:A902),"Datum früher als eine Zeile davor",IF(AND(E903="",F903=""),"Betrag fehlt",IF(G903&lt;0,"Bestand unter null – Einnahme vergessen?",IF(B903="","Beleg-Nr. fehlt","")))))))))</f>
        <v/>
      </c>
    </row>
    <row r="904">
      <c r="A904" s="23" t="n"/>
      <c r="B904" s="24" t="n"/>
      <c r="C904" s="24" t="n"/>
      <c r="D904" s="24" t="n"/>
      <c r="E904" s="25" t="n"/>
      <c r="F904" s="25" t="n"/>
      <c r="G904" s="26">
        <f>IF(AND(E904="",F904=""),"",$C$6+SUM(E$9:E904)-SUM(F$9:F904))</f>
        <v/>
      </c>
      <c r="H904" s="27">
        <f>IF(A904="","",IFERROR(CHOOSE(MONTH(A904),"01 Januar","02 Februar","03 März","04 April","05 Mai","06 Juni","07 Juli","08 August","09 September","10 Oktober","11 November","12 Dezember"),"Datum prüfen"))</f>
        <v/>
      </c>
      <c r="I904" s="28">
        <f>IF(AND(A904="",B904="",C904="",E904="",F904=""),"",IF(AND(E904&lt;&gt;"",F904&lt;&gt;""),"Nur Einnahme ODER Ausgabe",IF(A904="","Datum fehlt",IF(NOT(ISNUMBER(A904)),"Datum prüfen",IF(YEAR(A904)&lt;&gt;$C$5,"Datum nicht im Jahr "&amp;$C$5,IF(A904&lt;MAX(A$8:A903),"Datum früher als eine Zeile davor",IF(AND(E904="",F904=""),"Betrag fehlt",IF(G904&lt;0,"Bestand unter null – Einnahme vergessen?",IF(B904="","Beleg-Nr. fehlt","")))))))))</f>
        <v/>
      </c>
    </row>
    <row r="905">
      <c r="A905" s="23" t="n"/>
      <c r="B905" s="24" t="n"/>
      <c r="C905" s="24" t="n"/>
      <c r="D905" s="24" t="n"/>
      <c r="E905" s="25" t="n"/>
      <c r="F905" s="25" t="n"/>
      <c r="G905" s="26">
        <f>IF(AND(E905="",F905=""),"",$C$6+SUM(E$9:E905)-SUM(F$9:F905))</f>
        <v/>
      </c>
      <c r="H905" s="27">
        <f>IF(A905="","",IFERROR(CHOOSE(MONTH(A905),"01 Januar","02 Februar","03 März","04 April","05 Mai","06 Juni","07 Juli","08 August","09 September","10 Oktober","11 November","12 Dezember"),"Datum prüfen"))</f>
        <v/>
      </c>
      <c r="I905" s="28">
        <f>IF(AND(A905="",B905="",C905="",E905="",F905=""),"",IF(AND(E905&lt;&gt;"",F905&lt;&gt;""),"Nur Einnahme ODER Ausgabe",IF(A905="","Datum fehlt",IF(NOT(ISNUMBER(A905)),"Datum prüfen",IF(YEAR(A905)&lt;&gt;$C$5,"Datum nicht im Jahr "&amp;$C$5,IF(A905&lt;MAX(A$8:A904),"Datum früher als eine Zeile davor",IF(AND(E905="",F905=""),"Betrag fehlt",IF(G905&lt;0,"Bestand unter null – Einnahme vergessen?",IF(B905="","Beleg-Nr. fehlt","")))))))))</f>
        <v/>
      </c>
    </row>
    <row r="906">
      <c r="A906" s="23" t="n"/>
      <c r="B906" s="24" t="n"/>
      <c r="C906" s="24" t="n"/>
      <c r="D906" s="24" t="n"/>
      <c r="E906" s="25" t="n"/>
      <c r="F906" s="25" t="n"/>
      <c r="G906" s="26">
        <f>IF(AND(E906="",F906=""),"",$C$6+SUM(E$9:E906)-SUM(F$9:F906))</f>
        <v/>
      </c>
      <c r="H906" s="27">
        <f>IF(A906="","",IFERROR(CHOOSE(MONTH(A906),"01 Januar","02 Februar","03 März","04 April","05 Mai","06 Juni","07 Juli","08 August","09 September","10 Oktober","11 November","12 Dezember"),"Datum prüfen"))</f>
        <v/>
      </c>
      <c r="I906" s="28">
        <f>IF(AND(A906="",B906="",C906="",E906="",F906=""),"",IF(AND(E906&lt;&gt;"",F906&lt;&gt;""),"Nur Einnahme ODER Ausgabe",IF(A906="","Datum fehlt",IF(NOT(ISNUMBER(A906)),"Datum prüfen",IF(YEAR(A906)&lt;&gt;$C$5,"Datum nicht im Jahr "&amp;$C$5,IF(A906&lt;MAX(A$8:A905),"Datum früher als eine Zeile davor",IF(AND(E906="",F906=""),"Betrag fehlt",IF(G906&lt;0,"Bestand unter null – Einnahme vergessen?",IF(B906="","Beleg-Nr. fehlt","")))))))))</f>
        <v/>
      </c>
    </row>
    <row r="907">
      <c r="A907" s="23" t="n"/>
      <c r="B907" s="24" t="n"/>
      <c r="C907" s="24" t="n"/>
      <c r="D907" s="24" t="n"/>
      <c r="E907" s="25" t="n"/>
      <c r="F907" s="25" t="n"/>
      <c r="G907" s="26">
        <f>IF(AND(E907="",F907=""),"",$C$6+SUM(E$9:E907)-SUM(F$9:F907))</f>
        <v/>
      </c>
      <c r="H907" s="27">
        <f>IF(A907="","",IFERROR(CHOOSE(MONTH(A907),"01 Januar","02 Februar","03 März","04 April","05 Mai","06 Juni","07 Juli","08 August","09 September","10 Oktober","11 November","12 Dezember"),"Datum prüfen"))</f>
        <v/>
      </c>
      <c r="I907" s="28">
        <f>IF(AND(A907="",B907="",C907="",E907="",F907=""),"",IF(AND(E907&lt;&gt;"",F907&lt;&gt;""),"Nur Einnahme ODER Ausgabe",IF(A907="","Datum fehlt",IF(NOT(ISNUMBER(A907)),"Datum prüfen",IF(YEAR(A907)&lt;&gt;$C$5,"Datum nicht im Jahr "&amp;$C$5,IF(A907&lt;MAX(A$8:A906),"Datum früher als eine Zeile davor",IF(AND(E907="",F907=""),"Betrag fehlt",IF(G907&lt;0,"Bestand unter null – Einnahme vergessen?",IF(B907="","Beleg-Nr. fehlt","")))))))))</f>
        <v/>
      </c>
    </row>
    <row r="908">
      <c r="A908" s="23" t="n"/>
      <c r="B908" s="24" t="n"/>
      <c r="C908" s="24" t="n"/>
      <c r="D908" s="24" t="n"/>
      <c r="E908" s="25" t="n"/>
      <c r="F908" s="25" t="n"/>
      <c r="G908" s="26">
        <f>IF(AND(E908="",F908=""),"",$C$6+SUM(E$9:E908)-SUM(F$9:F908))</f>
        <v/>
      </c>
      <c r="H908" s="27">
        <f>IF(A908="","",IFERROR(CHOOSE(MONTH(A908),"01 Januar","02 Februar","03 März","04 April","05 Mai","06 Juni","07 Juli","08 August","09 September","10 Oktober","11 November","12 Dezember"),"Datum prüfen"))</f>
        <v/>
      </c>
      <c r="I908" s="28">
        <f>IF(AND(A908="",B908="",C908="",E908="",F908=""),"",IF(AND(E908&lt;&gt;"",F908&lt;&gt;""),"Nur Einnahme ODER Ausgabe",IF(A908="","Datum fehlt",IF(NOT(ISNUMBER(A908)),"Datum prüfen",IF(YEAR(A908)&lt;&gt;$C$5,"Datum nicht im Jahr "&amp;$C$5,IF(A908&lt;MAX(A$8:A907),"Datum früher als eine Zeile davor",IF(AND(E908="",F908=""),"Betrag fehlt",IF(G908&lt;0,"Bestand unter null – Einnahme vergessen?",IF(B908="","Beleg-Nr. fehlt","")))))))))</f>
        <v/>
      </c>
    </row>
    <row r="909">
      <c r="A909" s="23" t="n"/>
      <c r="B909" s="24" t="n"/>
      <c r="C909" s="24" t="n"/>
      <c r="D909" s="24" t="n"/>
      <c r="E909" s="25" t="n"/>
      <c r="F909" s="25" t="n"/>
      <c r="G909" s="26">
        <f>IF(AND(E909="",F909=""),"",$C$6+SUM(E$9:E909)-SUM(F$9:F909))</f>
        <v/>
      </c>
      <c r="H909" s="27">
        <f>IF(A909="","",IFERROR(CHOOSE(MONTH(A909),"01 Januar","02 Februar","03 März","04 April","05 Mai","06 Juni","07 Juli","08 August","09 September","10 Oktober","11 November","12 Dezember"),"Datum prüfen"))</f>
        <v/>
      </c>
      <c r="I909" s="28">
        <f>IF(AND(A909="",B909="",C909="",E909="",F909=""),"",IF(AND(E909&lt;&gt;"",F909&lt;&gt;""),"Nur Einnahme ODER Ausgabe",IF(A909="","Datum fehlt",IF(NOT(ISNUMBER(A909)),"Datum prüfen",IF(YEAR(A909)&lt;&gt;$C$5,"Datum nicht im Jahr "&amp;$C$5,IF(A909&lt;MAX(A$8:A908),"Datum früher als eine Zeile davor",IF(AND(E909="",F909=""),"Betrag fehlt",IF(G909&lt;0,"Bestand unter null – Einnahme vergessen?",IF(B909="","Beleg-Nr. fehlt","")))))))))</f>
        <v/>
      </c>
    </row>
    <row r="910">
      <c r="A910" s="23" t="n"/>
      <c r="B910" s="24" t="n"/>
      <c r="C910" s="24" t="n"/>
      <c r="D910" s="24" t="n"/>
      <c r="E910" s="25" t="n"/>
      <c r="F910" s="25" t="n"/>
      <c r="G910" s="26">
        <f>IF(AND(E910="",F910=""),"",$C$6+SUM(E$9:E910)-SUM(F$9:F910))</f>
        <v/>
      </c>
      <c r="H910" s="27">
        <f>IF(A910="","",IFERROR(CHOOSE(MONTH(A910),"01 Januar","02 Februar","03 März","04 April","05 Mai","06 Juni","07 Juli","08 August","09 September","10 Oktober","11 November","12 Dezember"),"Datum prüfen"))</f>
        <v/>
      </c>
      <c r="I910" s="28">
        <f>IF(AND(A910="",B910="",C910="",E910="",F910=""),"",IF(AND(E910&lt;&gt;"",F910&lt;&gt;""),"Nur Einnahme ODER Ausgabe",IF(A910="","Datum fehlt",IF(NOT(ISNUMBER(A910)),"Datum prüfen",IF(YEAR(A910)&lt;&gt;$C$5,"Datum nicht im Jahr "&amp;$C$5,IF(A910&lt;MAX(A$8:A909),"Datum früher als eine Zeile davor",IF(AND(E910="",F910=""),"Betrag fehlt",IF(G910&lt;0,"Bestand unter null – Einnahme vergessen?",IF(B910="","Beleg-Nr. fehlt","")))))))))</f>
        <v/>
      </c>
    </row>
    <row r="911">
      <c r="A911" s="23" t="n"/>
      <c r="B911" s="24" t="n"/>
      <c r="C911" s="24" t="n"/>
      <c r="D911" s="24" t="n"/>
      <c r="E911" s="25" t="n"/>
      <c r="F911" s="25" t="n"/>
      <c r="G911" s="26">
        <f>IF(AND(E911="",F911=""),"",$C$6+SUM(E$9:E911)-SUM(F$9:F911))</f>
        <v/>
      </c>
      <c r="H911" s="27">
        <f>IF(A911="","",IFERROR(CHOOSE(MONTH(A911),"01 Januar","02 Februar","03 März","04 April","05 Mai","06 Juni","07 Juli","08 August","09 September","10 Oktober","11 November","12 Dezember"),"Datum prüfen"))</f>
        <v/>
      </c>
      <c r="I911" s="28">
        <f>IF(AND(A911="",B911="",C911="",E911="",F911=""),"",IF(AND(E911&lt;&gt;"",F911&lt;&gt;""),"Nur Einnahme ODER Ausgabe",IF(A911="","Datum fehlt",IF(NOT(ISNUMBER(A911)),"Datum prüfen",IF(YEAR(A911)&lt;&gt;$C$5,"Datum nicht im Jahr "&amp;$C$5,IF(A911&lt;MAX(A$8:A910),"Datum früher als eine Zeile davor",IF(AND(E911="",F911=""),"Betrag fehlt",IF(G911&lt;0,"Bestand unter null – Einnahme vergessen?",IF(B911="","Beleg-Nr. fehlt","")))))))))</f>
        <v/>
      </c>
    </row>
    <row r="912">
      <c r="A912" s="23" t="n"/>
      <c r="B912" s="24" t="n"/>
      <c r="C912" s="24" t="n"/>
      <c r="D912" s="24" t="n"/>
      <c r="E912" s="25" t="n"/>
      <c r="F912" s="25" t="n"/>
      <c r="G912" s="26">
        <f>IF(AND(E912="",F912=""),"",$C$6+SUM(E$9:E912)-SUM(F$9:F912))</f>
        <v/>
      </c>
      <c r="H912" s="27">
        <f>IF(A912="","",IFERROR(CHOOSE(MONTH(A912),"01 Januar","02 Februar","03 März","04 April","05 Mai","06 Juni","07 Juli","08 August","09 September","10 Oktober","11 November","12 Dezember"),"Datum prüfen"))</f>
        <v/>
      </c>
      <c r="I912" s="28">
        <f>IF(AND(A912="",B912="",C912="",E912="",F912=""),"",IF(AND(E912&lt;&gt;"",F912&lt;&gt;""),"Nur Einnahme ODER Ausgabe",IF(A912="","Datum fehlt",IF(NOT(ISNUMBER(A912)),"Datum prüfen",IF(YEAR(A912)&lt;&gt;$C$5,"Datum nicht im Jahr "&amp;$C$5,IF(A912&lt;MAX(A$8:A911),"Datum früher als eine Zeile davor",IF(AND(E912="",F912=""),"Betrag fehlt",IF(G912&lt;0,"Bestand unter null – Einnahme vergessen?",IF(B912="","Beleg-Nr. fehlt","")))))))))</f>
        <v/>
      </c>
    </row>
    <row r="913">
      <c r="A913" s="23" t="n"/>
      <c r="B913" s="24" t="n"/>
      <c r="C913" s="24" t="n"/>
      <c r="D913" s="24" t="n"/>
      <c r="E913" s="25" t="n"/>
      <c r="F913" s="25" t="n"/>
      <c r="G913" s="26">
        <f>IF(AND(E913="",F913=""),"",$C$6+SUM(E$9:E913)-SUM(F$9:F913))</f>
        <v/>
      </c>
      <c r="H913" s="27">
        <f>IF(A913="","",IFERROR(CHOOSE(MONTH(A913),"01 Januar","02 Februar","03 März","04 April","05 Mai","06 Juni","07 Juli","08 August","09 September","10 Oktober","11 November","12 Dezember"),"Datum prüfen"))</f>
        <v/>
      </c>
      <c r="I913" s="28">
        <f>IF(AND(A913="",B913="",C913="",E913="",F913=""),"",IF(AND(E913&lt;&gt;"",F913&lt;&gt;""),"Nur Einnahme ODER Ausgabe",IF(A913="","Datum fehlt",IF(NOT(ISNUMBER(A913)),"Datum prüfen",IF(YEAR(A913)&lt;&gt;$C$5,"Datum nicht im Jahr "&amp;$C$5,IF(A913&lt;MAX(A$8:A912),"Datum früher als eine Zeile davor",IF(AND(E913="",F913=""),"Betrag fehlt",IF(G913&lt;0,"Bestand unter null – Einnahme vergessen?",IF(B913="","Beleg-Nr. fehlt","")))))))))</f>
        <v/>
      </c>
    </row>
    <row r="914">
      <c r="A914" s="23" t="n"/>
      <c r="B914" s="24" t="n"/>
      <c r="C914" s="24" t="n"/>
      <c r="D914" s="24" t="n"/>
      <c r="E914" s="25" t="n"/>
      <c r="F914" s="25" t="n"/>
      <c r="G914" s="26">
        <f>IF(AND(E914="",F914=""),"",$C$6+SUM(E$9:E914)-SUM(F$9:F914))</f>
        <v/>
      </c>
      <c r="H914" s="27">
        <f>IF(A914="","",IFERROR(CHOOSE(MONTH(A914),"01 Januar","02 Februar","03 März","04 April","05 Mai","06 Juni","07 Juli","08 August","09 September","10 Oktober","11 November","12 Dezember"),"Datum prüfen"))</f>
        <v/>
      </c>
      <c r="I914" s="28">
        <f>IF(AND(A914="",B914="",C914="",E914="",F914=""),"",IF(AND(E914&lt;&gt;"",F914&lt;&gt;""),"Nur Einnahme ODER Ausgabe",IF(A914="","Datum fehlt",IF(NOT(ISNUMBER(A914)),"Datum prüfen",IF(YEAR(A914)&lt;&gt;$C$5,"Datum nicht im Jahr "&amp;$C$5,IF(A914&lt;MAX(A$8:A913),"Datum früher als eine Zeile davor",IF(AND(E914="",F914=""),"Betrag fehlt",IF(G914&lt;0,"Bestand unter null – Einnahme vergessen?",IF(B914="","Beleg-Nr. fehlt","")))))))))</f>
        <v/>
      </c>
    </row>
    <row r="915">
      <c r="A915" s="23" t="n"/>
      <c r="B915" s="24" t="n"/>
      <c r="C915" s="24" t="n"/>
      <c r="D915" s="24" t="n"/>
      <c r="E915" s="25" t="n"/>
      <c r="F915" s="25" t="n"/>
      <c r="G915" s="26">
        <f>IF(AND(E915="",F915=""),"",$C$6+SUM(E$9:E915)-SUM(F$9:F915))</f>
        <v/>
      </c>
      <c r="H915" s="27">
        <f>IF(A915="","",IFERROR(CHOOSE(MONTH(A915),"01 Januar","02 Februar","03 März","04 April","05 Mai","06 Juni","07 Juli","08 August","09 September","10 Oktober","11 November","12 Dezember"),"Datum prüfen"))</f>
        <v/>
      </c>
      <c r="I915" s="28">
        <f>IF(AND(A915="",B915="",C915="",E915="",F915=""),"",IF(AND(E915&lt;&gt;"",F915&lt;&gt;""),"Nur Einnahme ODER Ausgabe",IF(A915="","Datum fehlt",IF(NOT(ISNUMBER(A915)),"Datum prüfen",IF(YEAR(A915)&lt;&gt;$C$5,"Datum nicht im Jahr "&amp;$C$5,IF(A915&lt;MAX(A$8:A914),"Datum früher als eine Zeile davor",IF(AND(E915="",F915=""),"Betrag fehlt",IF(G915&lt;0,"Bestand unter null – Einnahme vergessen?",IF(B915="","Beleg-Nr. fehlt","")))))))))</f>
        <v/>
      </c>
    </row>
    <row r="916">
      <c r="A916" s="23" t="n"/>
      <c r="B916" s="24" t="n"/>
      <c r="C916" s="24" t="n"/>
      <c r="D916" s="24" t="n"/>
      <c r="E916" s="25" t="n"/>
      <c r="F916" s="25" t="n"/>
      <c r="G916" s="26">
        <f>IF(AND(E916="",F916=""),"",$C$6+SUM(E$9:E916)-SUM(F$9:F916))</f>
        <v/>
      </c>
      <c r="H916" s="27">
        <f>IF(A916="","",IFERROR(CHOOSE(MONTH(A916),"01 Januar","02 Februar","03 März","04 April","05 Mai","06 Juni","07 Juli","08 August","09 September","10 Oktober","11 November","12 Dezember"),"Datum prüfen"))</f>
        <v/>
      </c>
      <c r="I916" s="28">
        <f>IF(AND(A916="",B916="",C916="",E916="",F916=""),"",IF(AND(E916&lt;&gt;"",F916&lt;&gt;""),"Nur Einnahme ODER Ausgabe",IF(A916="","Datum fehlt",IF(NOT(ISNUMBER(A916)),"Datum prüfen",IF(YEAR(A916)&lt;&gt;$C$5,"Datum nicht im Jahr "&amp;$C$5,IF(A916&lt;MAX(A$8:A915),"Datum früher als eine Zeile davor",IF(AND(E916="",F916=""),"Betrag fehlt",IF(G916&lt;0,"Bestand unter null – Einnahme vergessen?",IF(B916="","Beleg-Nr. fehlt","")))))))))</f>
        <v/>
      </c>
    </row>
    <row r="917">
      <c r="A917" s="23" t="n"/>
      <c r="B917" s="24" t="n"/>
      <c r="C917" s="24" t="n"/>
      <c r="D917" s="24" t="n"/>
      <c r="E917" s="25" t="n"/>
      <c r="F917" s="25" t="n"/>
      <c r="G917" s="26">
        <f>IF(AND(E917="",F917=""),"",$C$6+SUM(E$9:E917)-SUM(F$9:F917))</f>
        <v/>
      </c>
      <c r="H917" s="27">
        <f>IF(A917="","",IFERROR(CHOOSE(MONTH(A917),"01 Januar","02 Februar","03 März","04 April","05 Mai","06 Juni","07 Juli","08 August","09 September","10 Oktober","11 November","12 Dezember"),"Datum prüfen"))</f>
        <v/>
      </c>
      <c r="I917" s="28">
        <f>IF(AND(A917="",B917="",C917="",E917="",F917=""),"",IF(AND(E917&lt;&gt;"",F917&lt;&gt;""),"Nur Einnahme ODER Ausgabe",IF(A917="","Datum fehlt",IF(NOT(ISNUMBER(A917)),"Datum prüfen",IF(YEAR(A917)&lt;&gt;$C$5,"Datum nicht im Jahr "&amp;$C$5,IF(A917&lt;MAX(A$8:A916),"Datum früher als eine Zeile davor",IF(AND(E917="",F917=""),"Betrag fehlt",IF(G917&lt;0,"Bestand unter null – Einnahme vergessen?",IF(B917="","Beleg-Nr. fehlt","")))))))))</f>
        <v/>
      </c>
    </row>
    <row r="918">
      <c r="A918" s="23" t="n"/>
      <c r="B918" s="24" t="n"/>
      <c r="C918" s="24" t="n"/>
      <c r="D918" s="24" t="n"/>
      <c r="E918" s="25" t="n"/>
      <c r="F918" s="25" t="n"/>
      <c r="G918" s="26">
        <f>IF(AND(E918="",F918=""),"",$C$6+SUM(E$9:E918)-SUM(F$9:F918))</f>
        <v/>
      </c>
      <c r="H918" s="27">
        <f>IF(A918="","",IFERROR(CHOOSE(MONTH(A918),"01 Januar","02 Februar","03 März","04 April","05 Mai","06 Juni","07 Juli","08 August","09 September","10 Oktober","11 November","12 Dezember"),"Datum prüfen"))</f>
        <v/>
      </c>
      <c r="I918" s="28">
        <f>IF(AND(A918="",B918="",C918="",E918="",F918=""),"",IF(AND(E918&lt;&gt;"",F918&lt;&gt;""),"Nur Einnahme ODER Ausgabe",IF(A918="","Datum fehlt",IF(NOT(ISNUMBER(A918)),"Datum prüfen",IF(YEAR(A918)&lt;&gt;$C$5,"Datum nicht im Jahr "&amp;$C$5,IF(A918&lt;MAX(A$8:A917),"Datum früher als eine Zeile davor",IF(AND(E918="",F918=""),"Betrag fehlt",IF(G918&lt;0,"Bestand unter null – Einnahme vergessen?",IF(B918="","Beleg-Nr. fehlt","")))))))))</f>
        <v/>
      </c>
    </row>
    <row r="919">
      <c r="A919" s="23" t="n"/>
      <c r="B919" s="24" t="n"/>
      <c r="C919" s="24" t="n"/>
      <c r="D919" s="24" t="n"/>
      <c r="E919" s="25" t="n"/>
      <c r="F919" s="25" t="n"/>
      <c r="G919" s="26">
        <f>IF(AND(E919="",F919=""),"",$C$6+SUM(E$9:E919)-SUM(F$9:F919))</f>
        <v/>
      </c>
      <c r="H919" s="27">
        <f>IF(A919="","",IFERROR(CHOOSE(MONTH(A919),"01 Januar","02 Februar","03 März","04 April","05 Mai","06 Juni","07 Juli","08 August","09 September","10 Oktober","11 November","12 Dezember"),"Datum prüfen"))</f>
        <v/>
      </c>
      <c r="I919" s="28">
        <f>IF(AND(A919="",B919="",C919="",E919="",F919=""),"",IF(AND(E919&lt;&gt;"",F919&lt;&gt;""),"Nur Einnahme ODER Ausgabe",IF(A919="","Datum fehlt",IF(NOT(ISNUMBER(A919)),"Datum prüfen",IF(YEAR(A919)&lt;&gt;$C$5,"Datum nicht im Jahr "&amp;$C$5,IF(A919&lt;MAX(A$8:A918),"Datum früher als eine Zeile davor",IF(AND(E919="",F919=""),"Betrag fehlt",IF(G919&lt;0,"Bestand unter null – Einnahme vergessen?",IF(B919="","Beleg-Nr. fehlt","")))))))))</f>
        <v/>
      </c>
    </row>
    <row r="920">
      <c r="A920" s="23" t="n"/>
      <c r="B920" s="24" t="n"/>
      <c r="C920" s="24" t="n"/>
      <c r="D920" s="24" t="n"/>
      <c r="E920" s="25" t="n"/>
      <c r="F920" s="25" t="n"/>
      <c r="G920" s="26">
        <f>IF(AND(E920="",F920=""),"",$C$6+SUM(E$9:E920)-SUM(F$9:F920))</f>
        <v/>
      </c>
      <c r="H920" s="27">
        <f>IF(A920="","",IFERROR(CHOOSE(MONTH(A920),"01 Januar","02 Februar","03 März","04 April","05 Mai","06 Juni","07 Juli","08 August","09 September","10 Oktober","11 November","12 Dezember"),"Datum prüfen"))</f>
        <v/>
      </c>
      <c r="I920" s="28">
        <f>IF(AND(A920="",B920="",C920="",E920="",F920=""),"",IF(AND(E920&lt;&gt;"",F920&lt;&gt;""),"Nur Einnahme ODER Ausgabe",IF(A920="","Datum fehlt",IF(NOT(ISNUMBER(A920)),"Datum prüfen",IF(YEAR(A920)&lt;&gt;$C$5,"Datum nicht im Jahr "&amp;$C$5,IF(A920&lt;MAX(A$8:A919),"Datum früher als eine Zeile davor",IF(AND(E920="",F920=""),"Betrag fehlt",IF(G920&lt;0,"Bestand unter null – Einnahme vergessen?",IF(B920="","Beleg-Nr. fehlt","")))))))))</f>
        <v/>
      </c>
    </row>
    <row r="921">
      <c r="A921" s="23" t="n"/>
      <c r="B921" s="24" t="n"/>
      <c r="C921" s="24" t="n"/>
      <c r="D921" s="24" t="n"/>
      <c r="E921" s="25" t="n"/>
      <c r="F921" s="25" t="n"/>
      <c r="G921" s="26">
        <f>IF(AND(E921="",F921=""),"",$C$6+SUM(E$9:E921)-SUM(F$9:F921))</f>
        <v/>
      </c>
      <c r="H921" s="27">
        <f>IF(A921="","",IFERROR(CHOOSE(MONTH(A921),"01 Januar","02 Februar","03 März","04 April","05 Mai","06 Juni","07 Juli","08 August","09 September","10 Oktober","11 November","12 Dezember"),"Datum prüfen"))</f>
        <v/>
      </c>
      <c r="I921" s="28">
        <f>IF(AND(A921="",B921="",C921="",E921="",F921=""),"",IF(AND(E921&lt;&gt;"",F921&lt;&gt;""),"Nur Einnahme ODER Ausgabe",IF(A921="","Datum fehlt",IF(NOT(ISNUMBER(A921)),"Datum prüfen",IF(YEAR(A921)&lt;&gt;$C$5,"Datum nicht im Jahr "&amp;$C$5,IF(A921&lt;MAX(A$8:A920),"Datum früher als eine Zeile davor",IF(AND(E921="",F921=""),"Betrag fehlt",IF(G921&lt;0,"Bestand unter null – Einnahme vergessen?",IF(B921="","Beleg-Nr. fehlt","")))))))))</f>
        <v/>
      </c>
    </row>
    <row r="922">
      <c r="A922" s="23" t="n"/>
      <c r="B922" s="24" t="n"/>
      <c r="C922" s="24" t="n"/>
      <c r="D922" s="24" t="n"/>
      <c r="E922" s="25" t="n"/>
      <c r="F922" s="25" t="n"/>
      <c r="G922" s="26">
        <f>IF(AND(E922="",F922=""),"",$C$6+SUM(E$9:E922)-SUM(F$9:F922))</f>
        <v/>
      </c>
      <c r="H922" s="27">
        <f>IF(A922="","",IFERROR(CHOOSE(MONTH(A922),"01 Januar","02 Februar","03 März","04 April","05 Mai","06 Juni","07 Juli","08 August","09 September","10 Oktober","11 November","12 Dezember"),"Datum prüfen"))</f>
        <v/>
      </c>
      <c r="I922" s="28">
        <f>IF(AND(A922="",B922="",C922="",E922="",F922=""),"",IF(AND(E922&lt;&gt;"",F922&lt;&gt;""),"Nur Einnahme ODER Ausgabe",IF(A922="","Datum fehlt",IF(NOT(ISNUMBER(A922)),"Datum prüfen",IF(YEAR(A922)&lt;&gt;$C$5,"Datum nicht im Jahr "&amp;$C$5,IF(A922&lt;MAX(A$8:A921),"Datum früher als eine Zeile davor",IF(AND(E922="",F922=""),"Betrag fehlt",IF(G922&lt;0,"Bestand unter null – Einnahme vergessen?",IF(B922="","Beleg-Nr. fehlt","")))))))))</f>
        <v/>
      </c>
    </row>
    <row r="923">
      <c r="A923" s="23" t="n"/>
      <c r="B923" s="24" t="n"/>
      <c r="C923" s="24" t="n"/>
      <c r="D923" s="24" t="n"/>
      <c r="E923" s="25" t="n"/>
      <c r="F923" s="25" t="n"/>
      <c r="G923" s="26">
        <f>IF(AND(E923="",F923=""),"",$C$6+SUM(E$9:E923)-SUM(F$9:F923))</f>
        <v/>
      </c>
      <c r="H923" s="27">
        <f>IF(A923="","",IFERROR(CHOOSE(MONTH(A923),"01 Januar","02 Februar","03 März","04 April","05 Mai","06 Juni","07 Juli","08 August","09 September","10 Oktober","11 November","12 Dezember"),"Datum prüfen"))</f>
        <v/>
      </c>
      <c r="I923" s="28">
        <f>IF(AND(A923="",B923="",C923="",E923="",F923=""),"",IF(AND(E923&lt;&gt;"",F923&lt;&gt;""),"Nur Einnahme ODER Ausgabe",IF(A923="","Datum fehlt",IF(NOT(ISNUMBER(A923)),"Datum prüfen",IF(YEAR(A923)&lt;&gt;$C$5,"Datum nicht im Jahr "&amp;$C$5,IF(A923&lt;MAX(A$8:A922),"Datum früher als eine Zeile davor",IF(AND(E923="",F923=""),"Betrag fehlt",IF(G923&lt;0,"Bestand unter null – Einnahme vergessen?",IF(B923="","Beleg-Nr. fehlt","")))))))))</f>
        <v/>
      </c>
    </row>
    <row r="924">
      <c r="A924" s="23" t="n"/>
      <c r="B924" s="24" t="n"/>
      <c r="C924" s="24" t="n"/>
      <c r="D924" s="24" t="n"/>
      <c r="E924" s="25" t="n"/>
      <c r="F924" s="25" t="n"/>
      <c r="G924" s="26">
        <f>IF(AND(E924="",F924=""),"",$C$6+SUM(E$9:E924)-SUM(F$9:F924))</f>
        <v/>
      </c>
      <c r="H924" s="27">
        <f>IF(A924="","",IFERROR(CHOOSE(MONTH(A924),"01 Januar","02 Februar","03 März","04 April","05 Mai","06 Juni","07 Juli","08 August","09 September","10 Oktober","11 November","12 Dezember"),"Datum prüfen"))</f>
        <v/>
      </c>
      <c r="I924" s="28">
        <f>IF(AND(A924="",B924="",C924="",E924="",F924=""),"",IF(AND(E924&lt;&gt;"",F924&lt;&gt;""),"Nur Einnahme ODER Ausgabe",IF(A924="","Datum fehlt",IF(NOT(ISNUMBER(A924)),"Datum prüfen",IF(YEAR(A924)&lt;&gt;$C$5,"Datum nicht im Jahr "&amp;$C$5,IF(A924&lt;MAX(A$8:A923),"Datum früher als eine Zeile davor",IF(AND(E924="",F924=""),"Betrag fehlt",IF(G924&lt;0,"Bestand unter null – Einnahme vergessen?",IF(B924="","Beleg-Nr. fehlt","")))))))))</f>
        <v/>
      </c>
    </row>
    <row r="925">
      <c r="A925" s="23" t="n"/>
      <c r="B925" s="24" t="n"/>
      <c r="C925" s="24" t="n"/>
      <c r="D925" s="24" t="n"/>
      <c r="E925" s="25" t="n"/>
      <c r="F925" s="25" t="n"/>
      <c r="G925" s="26">
        <f>IF(AND(E925="",F925=""),"",$C$6+SUM(E$9:E925)-SUM(F$9:F925))</f>
        <v/>
      </c>
      <c r="H925" s="27">
        <f>IF(A925="","",IFERROR(CHOOSE(MONTH(A925),"01 Januar","02 Februar","03 März","04 April","05 Mai","06 Juni","07 Juli","08 August","09 September","10 Oktober","11 November","12 Dezember"),"Datum prüfen"))</f>
        <v/>
      </c>
      <c r="I925" s="28">
        <f>IF(AND(A925="",B925="",C925="",E925="",F925=""),"",IF(AND(E925&lt;&gt;"",F925&lt;&gt;""),"Nur Einnahme ODER Ausgabe",IF(A925="","Datum fehlt",IF(NOT(ISNUMBER(A925)),"Datum prüfen",IF(YEAR(A925)&lt;&gt;$C$5,"Datum nicht im Jahr "&amp;$C$5,IF(A925&lt;MAX(A$8:A924),"Datum früher als eine Zeile davor",IF(AND(E925="",F925=""),"Betrag fehlt",IF(G925&lt;0,"Bestand unter null – Einnahme vergessen?",IF(B925="","Beleg-Nr. fehlt","")))))))))</f>
        <v/>
      </c>
    </row>
    <row r="926">
      <c r="A926" s="23" t="n"/>
      <c r="B926" s="24" t="n"/>
      <c r="C926" s="24" t="n"/>
      <c r="D926" s="24" t="n"/>
      <c r="E926" s="25" t="n"/>
      <c r="F926" s="25" t="n"/>
      <c r="G926" s="26">
        <f>IF(AND(E926="",F926=""),"",$C$6+SUM(E$9:E926)-SUM(F$9:F926))</f>
        <v/>
      </c>
      <c r="H926" s="27">
        <f>IF(A926="","",IFERROR(CHOOSE(MONTH(A926),"01 Januar","02 Februar","03 März","04 April","05 Mai","06 Juni","07 Juli","08 August","09 September","10 Oktober","11 November","12 Dezember"),"Datum prüfen"))</f>
        <v/>
      </c>
      <c r="I926" s="28">
        <f>IF(AND(A926="",B926="",C926="",E926="",F926=""),"",IF(AND(E926&lt;&gt;"",F926&lt;&gt;""),"Nur Einnahme ODER Ausgabe",IF(A926="","Datum fehlt",IF(NOT(ISNUMBER(A926)),"Datum prüfen",IF(YEAR(A926)&lt;&gt;$C$5,"Datum nicht im Jahr "&amp;$C$5,IF(A926&lt;MAX(A$8:A925),"Datum früher als eine Zeile davor",IF(AND(E926="",F926=""),"Betrag fehlt",IF(G926&lt;0,"Bestand unter null – Einnahme vergessen?",IF(B926="","Beleg-Nr. fehlt","")))))))))</f>
        <v/>
      </c>
    </row>
    <row r="927">
      <c r="A927" s="23" t="n"/>
      <c r="B927" s="24" t="n"/>
      <c r="C927" s="24" t="n"/>
      <c r="D927" s="24" t="n"/>
      <c r="E927" s="25" t="n"/>
      <c r="F927" s="25" t="n"/>
      <c r="G927" s="26">
        <f>IF(AND(E927="",F927=""),"",$C$6+SUM(E$9:E927)-SUM(F$9:F927))</f>
        <v/>
      </c>
      <c r="H927" s="27">
        <f>IF(A927="","",IFERROR(CHOOSE(MONTH(A927),"01 Januar","02 Februar","03 März","04 April","05 Mai","06 Juni","07 Juli","08 August","09 September","10 Oktober","11 November","12 Dezember"),"Datum prüfen"))</f>
        <v/>
      </c>
      <c r="I927" s="28">
        <f>IF(AND(A927="",B927="",C927="",E927="",F927=""),"",IF(AND(E927&lt;&gt;"",F927&lt;&gt;""),"Nur Einnahme ODER Ausgabe",IF(A927="","Datum fehlt",IF(NOT(ISNUMBER(A927)),"Datum prüfen",IF(YEAR(A927)&lt;&gt;$C$5,"Datum nicht im Jahr "&amp;$C$5,IF(A927&lt;MAX(A$8:A926),"Datum früher als eine Zeile davor",IF(AND(E927="",F927=""),"Betrag fehlt",IF(G927&lt;0,"Bestand unter null – Einnahme vergessen?",IF(B927="","Beleg-Nr. fehlt","")))))))))</f>
        <v/>
      </c>
    </row>
    <row r="928">
      <c r="A928" s="23" t="n"/>
      <c r="B928" s="24" t="n"/>
      <c r="C928" s="24" t="n"/>
      <c r="D928" s="24" t="n"/>
      <c r="E928" s="25" t="n"/>
      <c r="F928" s="25" t="n"/>
      <c r="G928" s="26">
        <f>IF(AND(E928="",F928=""),"",$C$6+SUM(E$9:E928)-SUM(F$9:F928))</f>
        <v/>
      </c>
      <c r="H928" s="27">
        <f>IF(A928="","",IFERROR(CHOOSE(MONTH(A928),"01 Januar","02 Februar","03 März","04 April","05 Mai","06 Juni","07 Juli","08 August","09 September","10 Oktober","11 November","12 Dezember"),"Datum prüfen"))</f>
        <v/>
      </c>
      <c r="I928" s="28">
        <f>IF(AND(A928="",B928="",C928="",E928="",F928=""),"",IF(AND(E928&lt;&gt;"",F928&lt;&gt;""),"Nur Einnahme ODER Ausgabe",IF(A928="","Datum fehlt",IF(NOT(ISNUMBER(A928)),"Datum prüfen",IF(YEAR(A928)&lt;&gt;$C$5,"Datum nicht im Jahr "&amp;$C$5,IF(A928&lt;MAX(A$8:A927),"Datum früher als eine Zeile davor",IF(AND(E928="",F928=""),"Betrag fehlt",IF(G928&lt;0,"Bestand unter null – Einnahme vergessen?",IF(B928="","Beleg-Nr. fehlt","")))))))))</f>
        <v/>
      </c>
    </row>
    <row r="929">
      <c r="A929" s="23" t="n"/>
      <c r="B929" s="24" t="n"/>
      <c r="C929" s="24" t="n"/>
      <c r="D929" s="24" t="n"/>
      <c r="E929" s="25" t="n"/>
      <c r="F929" s="25" t="n"/>
      <c r="G929" s="26">
        <f>IF(AND(E929="",F929=""),"",$C$6+SUM(E$9:E929)-SUM(F$9:F929))</f>
        <v/>
      </c>
      <c r="H929" s="27">
        <f>IF(A929="","",IFERROR(CHOOSE(MONTH(A929),"01 Januar","02 Februar","03 März","04 April","05 Mai","06 Juni","07 Juli","08 August","09 September","10 Oktober","11 November","12 Dezember"),"Datum prüfen"))</f>
        <v/>
      </c>
      <c r="I929" s="28">
        <f>IF(AND(A929="",B929="",C929="",E929="",F929=""),"",IF(AND(E929&lt;&gt;"",F929&lt;&gt;""),"Nur Einnahme ODER Ausgabe",IF(A929="","Datum fehlt",IF(NOT(ISNUMBER(A929)),"Datum prüfen",IF(YEAR(A929)&lt;&gt;$C$5,"Datum nicht im Jahr "&amp;$C$5,IF(A929&lt;MAX(A$8:A928),"Datum früher als eine Zeile davor",IF(AND(E929="",F929=""),"Betrag fehlt",IF(G929&lt;0,"Bestand unter null – Einnahme vergessen?",IF(B929="","Beleg-Nr. fehlt","")))))))))</f>
        <v/>
      </c>
    </row>
    <row r="930">
      <c r="A930" s="23" t="n"/>
      <c r="B930" s="24" t="n"/>
      <c r="C930" s="24" t="n"/>
      <c r="D930" s="24" t="n"/>
      <c r="E930" s="25" t="n"/>
      <c r="F930" s="25" t="n"/>
      <c r="G930" s="26">
        <f>IF(AND(E930="",F930=""),"",$C$6+SUM(E$9:E930)-SUM(F$9:F930))</f>
        <v/>
      </c>
      <c r="H930" s="27">
        <f>IF(A930="","",IFERROR(CHOOSE(MONTH(A930),"01 Januar","02 Februar","03 März","04 April","05 Mai","06 Juni","07 Juli","08 August","09 September","10 Oktober","11 November","12 Dezember"),"Datum prüfen"))</f>
        <v/>
      </c>
      <c r="I930" s="28">
        <f>IF(AND(A930="",B930="",C930="",E930="",F930=""),"",IF(AND(E930&lt;&gt;"",F930&lt;&gt;""),"Nur Einnahme ODER Ausgabe",IF(A930="","Datum fehlt",IF(NOT(ISNUMBER(A930)),"Datum prüfen",IF(YEAR(A930)&lt;&gt;$C$5,"Datum nicht im Jahr "&amp;$C$5,IF(A930&lt;MAX(A$8:A929),"Datum früher als eine Zeile davor",IF(AND(E930="",F930=""),"Betrag fehlt",IF(G930&lt;0,"Bestand unter null – Einnahme vergessen?",IF(B930="","Beleg-Nr. fehlt","")))))))))</f>
        <v/>
      </c>
    </row>
    <row r="931">
      <c r="A931" s="23" t="n"/>
      <c r="B931" s="24" t="n"/>
      <c r="C931" s="24" t="n"/>
      <c r="D931" s="24" t="n"/>
      <c r="E931" s="25" t="n"/>
      <c r="F931" s="25" t="n"/>
      <c r="G931" s="26">
        <f>IF(AND(E931="",F931=""),"",$C$6+SUM(E$9:E931)-SUM(F$9:F931))</f>
        <v/>
      </c>
      <c r="H931" s="27">
        <f>IF(A931="","",IFERROR(CHOOSE(MONTH(A931),"01 Januar","02 Februar","03 März","04 April","05 Mai","06 Juni","07 Juli","08 August","09 September","10 Oktober","11 November","12 Dezember"),"Datum prüfen"))</f>
        <v/>
      </c>
      <c r="I931" s="28">
        <f>IF(AND(A931="",B931="",C931="",E931="",F931=""),"",IF(AND(E931&lt;&gt;"",F931&lt;&gt;""),"Nur Einnahme ODER Ausgabe",IF(A931="","Datum fehlt",IF(NOT(ISNUMBER(A931)),"Datum prüfen",IF(YEAR(A931)&lt;&gt;$C$5,"Datum nicht im Jahr "&amp;$C$5,IF(A931&lt;MAX(A$8:A930),"Datum früher als eine Zeile davor",IF(AND(E931="",F931=""),"Betrag fehlt",IF(G931&lt;0,"Bestand unter null – Einnahme vergessen?",IF(B931="","Beleg-Nr. fehlt","")))))))))</f>
        <v/>
      </c>
    </row>
    <row r="932">
      <c r="A932" s="23" t="n"/>
      <c r="B932" s="24" t="n"/>
      <c r="C932" s="24" t="n"/>
      <c r="D932" s="24" t="n"/>
      <c r="E932" s="25" t="n"/>
      <c r="F932" s="25" t="n"/>
      <c r="G932" s="26">
        <f>IF(AND(E932="",F932=""),"",$C$6+SUM(E$9:E932)-SUM(F$9:F932))</f>
        <v/>
      </c>
      <c r="H932" s="27">
        <f>IF(A932="","",IFERROR(CHOOSE(MONTH(A932),"01 Januar","02 Februar","03 März","04 April","05 Mai","06 Juni","07 Juli","08 August","09 September","10 Oktober","11 November","12 Dezember"),"Datum prüfen"))</f>
        <v/>
      </c>
      <c r="I932" s="28">
        <f>IF(AND(A932="",B932="",C932="",E932="",F932=""),"",IF(AND(E932&lt;&gt;"",F932&lt;&gt;""),"Nur Einnahme ODER Ausgabe",IF(A932="","Datum fehlt",IF(NOT(ISNUMBER(A932)),"Datum prüfen",IF(YEAR(A932)&lt;&gt;$C$5,"Datum nicht im Jahr "&amp;$C$5,IF(A932&lt;MAX(A$8:A931),"Datum früher als eine Zeile davor",IF(AND(E932="",F932=""),"Betrag fehlt",IF(G932&lt;0,"Bestand unter null – Einnahme vergessen?",IF(B932="","Beleg-Nr. fehlt","")))))))))</f>
        <v/>
      </c>
    </row>
    <row r="933">
      <c r="A933" s="23" t="n"/>
      <c r="B933" s="24" t="n"/>
      <c r="C933" s="24" t="n"/>
      <c r="D933" s="24" t="n"/>
      <c r="E933" s="25" t="n"/>
      <c r="F933" s="25" t="n"/>
      <c r="G933" s="26">
        <f>IF(AND(E933="",F933=""),"",$C$6+SUM(E$9:E933)-SUM(F$9:F933))</f>
        <v/>
      </c>
      <c r="H933" s="27">
        <f>IF(A933="","",IFERROR(CHOOSE(MONTH(A933),"01 Januar","02 Februar","03 März","04 April","05 Mai","06 Juni","07 Juli","08 August","09 September","10 Oktober","11 November","12 Dezember"),"Datum prüfen"))</f>
        <v/>
      </c>
      <c r="I933" s="28">
        <f>IF(AND(A933="",B933="",C933="",E933="",F933=""),"",IF(AND(E933&lt;&gt;"",F933&lt;&gt;""),"Nur Einnahme ODER Ausgabe",IF(A933="","Datum fehlt",IF(NOT(ISNUMBER(A933)),"Datum prüfen",IF(YEAR(A933)&lt;&gt;$C$5,"Datum nicht im Jahr "&amp;$C$5,IF(A933&lt;MAX(A$8:A932),"Datum früher als eine Zeile davor",IF(AND(E933="",F933=""),"Betrag fehlt",IF(G933&lt;0,"Bestand unter null – Einnahme vergessen?",IF(B933="","Beleg-Nr. fehlt","")))))))))</f>
        <v/>
      </c>
    </row>
    <row r="934">
      <c r="A934" s="23" t="n"/>
      <c r="B934" s="24" t="n"/>
      <c r="C934" s="24" t="n"/>
      <c r="D934" s="24" t="n"/>
      <c r="E934" s="25" t="n"/>
      <c r="F934" s="25" t="n"/>
      <c r="G934" s="26">
        <f>IF(AND(E934="",F934=""),"",$C$6+SUM(E$9:E934)-SUM(F$9:F934))</f>
        <v/>
      </c>
      <c r="H934" s="27">
        <f>IF(A934="","",IFERROR(CHOOSE(MONTH(A934),"01 Januar","02 Februar","03 März","04 April","05 Mai","06 Juni","07 Juli","08 August","09 September","10 Oktober","11 November","12 Dezember"),"Datum prüfen"))</f>
        <v/>
      </c>
      <c r="I934" s="28">
        <f>IF(AND(A934="",B934="",C934="",E934="",F934=""),"",IF(AND(E934&lt;&gt;"",F934&lt;&gt;""),"Nur Einnahme ODER Ausgabe",IF(A934="","Datum fehlt",IF(NOT(ISNUMBER(A934)),"Datum prüfen",IF(YEAR(A934)&lt;&gt;$C$5,"Datum nicht im Jahr "&amp;$C$5,IF(A934&lt;MAX(A$8:A933),"Datum früher als eine Zeile davor",IF(AND(E934="",F934=""),"Betrag fehlt",IF(G934&lt;0,"Bestand unter null – Einnahme vergessen?",IF(B934="","Beleg-Nr. fehlt","")))))))))</f>
        <v/>
      </c>
    </row>
    <row r="935">
      <c r="A935" s="23" t="n"/>
      <c r="B935" s="24" t="n"/>
      <c r="C935" s="24" t="n"/>
      <c r="D935" s="24" t="n"/>
      <c r="E935" s="25" t="n"/>
      <c r="F935" s="25" t="n"/>
      <c r="G935" s="26">
        <f>IF(AND(E935="",F935=""),"",$C$6+SUM(E$9:E935)-SUM(F$9:F935))</f>
        <v/>
      </c>
      <c r="H935" s="27">
        <f>IF(A935="","",IFERROR(CHOOSE(MONTH(A935),"01 Januar","02 Februar","03 März","04 April","05 Mai","06 Juni","07 Juli","08 August","09 September","10 Oktober","11 November","12 Dezember"),"Datum prüfen"))</f>
        <v/>
      </c>
      <c r="I935" s="28">
        <f>IF(AND(A935="",B935="",C935="",E935="",F935=""),"",IF(AND(E935&lt;&gt;"",F935&lt;&gt;""),"Nur Einnahme ODER Ausgabe",IF(A935="","Datum fehlt",IF(NOT(ISNUMBER(A935)),"Datum prüfen",IF(YEAR(A935)&lt;&gt;$C$5,"Datum nicht im Jahr "&amp;$C$5,IF(A935&lt;MAX(A$8:A934),"Datum früher als eine Zeile davor",IF(AND(E935="",F935=""),"Betrag fehlt",IF(G935&lt;0,"Bestand unter null – Einnahme vergessen?",IF(B935="","Beleg-Nr. fehlt","")))))))))</f>
        <v/>
      </c>
    </row>
    <row r="936">
      <c r="A936" s="23" t="n"/>
      <c r="B936" s="24" t="n"/>
      <c r="C936" s="24" t="n"/>
      <c r="D936" s="24" t="n"/>
      <c r="E936" s="25" t="n"/>
      <c r="F936" s="25" t="n"/>
      <c r="G936" s="26">
        <f>IF(AND(E936="",F936=""),"",$C$6+SUM(E$9:E936)-SUM(F$9:F936))</f>
        <v/>
      </c>
      <c r="H936" s="27">
        <f>IF(A936="","",IFERROR(CHOOSE(MONTH(A936),"01 Januar","02 Februar","03 März","04 April","05 Mai","06 Juni","07 Juli","08 August","09 September","10 Oktober","11 November","12 Dezember"),"Datum prüfen"))</f>
        <v/>
      </c>
      <c r="I936" s="28">
        <f>IF(AND(A936="",B936="",C936="",E936="",F936=""),"",IF(AND(E936&lt;&gt;"",F936&lt;&gt;""),"Nur Einnahme ODER Ausgabe",IF(A936="","Datum fehlt",IF(NOT(ISNUMBER(A936)),"Datum prüfen",IF(YEAR(A936)&lt;&gt;$C$5,"Datum nicht im Jahr "&amp;$C$5,IF(A936&lt;MAX(A$8:A935),"Datum früher als eine Zeile davor",IF(AND(E936="",F936=""),"Betrag fehlt",IF(G936&lt;0,"Bestand unter null – Einnahme vergessen?",IF(B936="","Beleg-Nr. fehlt","")))))))))</f>
        <v/>
      </c>
    </row>
    <row r="937">
      <c r="A937" s="23" t="n"/>
      <c r="B937" s="24" t="n"/>
      <c r="C937" s="24" t="n"/>
      <c r="D937" s="24" t="n"/>
      <c r="E937" s="25" t="n"/>
      <c r="F937" s="25" t="n"/>
      <c r="G937" s="26">
        <f>IF(AND(E937="",F937=""),"",$C$6+SUM(E$9:E937)-SUM(F$9:F937))</f>
        <v/>
      </c>
      <c r="H937" s="27">
        <f>IF(A937="","",IFERROR(CHOOSE(MONTH(A937),"01 Januar","02 Februar","03 März","04 April","05 Mai","06 Juni","07 Juli","08 August","09 September","10 Oktober","11 November","12 Dezember"),"Datum prüfen"))</f>
        <v/>
      </c>
      <c r="I937" s="28">
        <f>IF(AND(A937="",B937="",C937="",E937="",F937=""),"",IF(AND(E937&lt;&gt;"",F937&lt;&gt;""),"Nur Einnahme ODER Ausgabe",IF(A937="","Datum fehlt",IF(NOT(ISNUMBER(A937)),"Datum prüfen",IF(YEAR(A937)&lt;&gt;$C$5,"Datum nicht im Jahr "&amp;$C$5,IF(A937&lt;MAX(A$8:A936),"Datum früher als eine Zeile davor",IF(AND(E937="",F937=""),"Betrag fehlt",IF(G937&lt;0,"Bestand unter null – Einnahme vergessen?",IF(B937="","Beleg-Nr. fehlt","")))))))))</f>
        <v/>
      </c>
    </row>
    <row r="938">
      <c r="A938" s="23" t="n"/>
      <c r="B938" s="24" t="n"/>
      <c r="C938" s="24" t="n"/>
      <c r="D938" s="24" t="n"/>
      <c r="E938" s="25" t="n"/>
      <c r="F938" s="25" t="n"/>
      <c r="G938" s="26">
        <f>IF(AND(E938="",F938=""),"",$C$6+SUM(E$9:E938)-SUM(F$9:F938))</f>
        <v/>
      </c>
      <c r="H938" s="27">
        <f>IF(A938="","",IFERROR(CHOOSE(MONTH(A938),"01 Januar","02 Februar","03 März","04 April","05 Mai","06 Juni","07 Juli","08 August","09 September","10 Oktober","11 November","12 Dezember"),"Datum prüfen"))</f>
        <v/>
      </c>
      <c r="I938" s="28">
        <f>IF(AND(A938="",B938="",C938="",E938="",F938=""),"",IF(AND(E938&lt;&gt;"",F938&lt;&gt;""),"Nur Einnahme ODER Ausgabe",IF(A938="","Datum fehlt",IF(NOT(ISNUMBER(A938)),"Datum prüfen",IF(YEAR(A938)&lt;&gt;$C$5,"Datum nicht im Jahr "&amp;$C$5,IF(A938&lt;MAX(A$8:A937),"Datum früher als eine Zeile davor",IF(AND(E938="",F938=""),"Betrag fehlt",IF(G938&lt;0,"Bestand unter null – Einnahme vergessen?",IF(B938="","Beleg-Nr. fehlt","")))))))))</f>
        <v/>
      </c>
    </row>
    <row r="939">
      <c r="A939" s="23" t="n"/>
      <c r="B939" s="24" t="n"/>
      <c r="C939" s="24" t="n"/>
      <c r="D939" s="24" t="n"/>
      <c r="E939" s="25" t="n"/>
      <c r="F939" s="25" t="n"/>
      <c r="G939" s="26">
        <f>IF(AND(E939="",F939=""),"",$C$6+SUM(E$9:E939)-SUM(F$9:F939))</f>
        <v/>
      </c>
      <c r="H939" s="27">
        <f>IF(A939="","",IFERROR(CHOOSE(MONTH(A939),"01 Januar","02 Februar","03 März","04 April","05 Mai","06 Juni","07 Juli","08 August","09 September","10 Oktober","11 November","12 Dezember"),"Datum prüfen"))</f>
        <v/>
      </c>
      <c r="I939" s="28">
        <f>IF(AND(A939="",B939="",C939="",E939="",F939=""),"",IF(AND(E939&lt;&gt;"",F939&lt;&gt;""),"Nur Einnahme ODER Ausgabe",IF(A939="","Datum fehlt",IF(NOT(ISNUMBER(A939)),"Datum prüfen",IF(YEAR(A939)&lt;&gt;$C$5,"Datum nicht im Jahr "&amp;$C$5,IF(A939&lt;MAX(A$8:A938),"Datum früher als eine Zeile davor",IF(AND(E939="",F939=""),"Betrag fehlt",IF(G939&lt;0,"Bestand unter null – Einnahme vergessen?",IF(B939="","Beleg-Nr. fehlt","")))))))))</f>
        <v/>
      </c>
    </row>
    <row r="940">
      <c r="A940" s="23" t="n"/>
      <c r="B940" s="24" t="n"/>
      <c r="C940" s="24" t="n"/>
      <c r="D940" s="24" t="n"/>
      <c r="E940" s="25" t="n"/>
      <c r="F940" s="25" t="n"/>
      <c r="G940" s="26">
        <f>IF(AND(E940="",F940=""),"",$C$6+SUM(E$9:E940)-SUM(F$9:F940))</f>
        <v/>
      </c>
      <c r="H940" s="27">
        <f>IF(A940="","",IFERROR(CHOOSE(MONTH(A940),"01 Januar","02 Februar","03 März","04 April","05 Mai","06 Juni","07 Juli","08 August","09 September","10 Oktober","11 November","12 Dezember"),"Datum prüfen"))</f>
        <v/>
      </c>
      <c r="I940" s="28">
        <f>IF(AND(A940="",B940="",C940="",E940="",F940=""),"",IF(AND(E940&lt;&gt;"",F940&lt;&gt;""),"Nur Einnahme ODER Ausgabe",IF(A940="","Datum fehlt",IF(NOT(ISNUMBER(A940)),"Datum prüfen",IF(YEAR(A940)&lt;&gt;$C$5,"Datum nicht im Jahr "&amp;$C$5,IF(A940&lt;MAX(A$8:A939),"Datum früher als eine Zeile davor",IF(AND(E940="",F940=""),"Betrag fehlt",IF(G940&lt;0,"Bestand unter null – Einnahme vergessen?",IF(B940="","Beleg-Nr. fehlt","")))))))))</f>
        <v/>
      </c>
    </row>
    <row r="941">
      <c r="A941" s="23" t="n"/>
      <c r="B941" s="24" t="n"/>
      <c r="C941" s="24" t="n"/>
      <c r="D941" s="24" t="n"/>
      <c r="E941" s="25" t="n"/>
      <c r="F941" s="25" t="n"/>
      <c r="G941" s="26">
        <f>IF(AND(E941="",F941=""),"",$C$6+SUM(E$9:E941)-SUM(F$9:F941))</f>
        <v/>
      </c>
      <c r="H941" s="27">
        <f>IF(A941="","",IFERROR(CHOOSE(MONTH(A941),"01 Januar","02 Februar","03 März","04 April","05 Mai","06 Juni","07 Juli","08 August","09 September","10 Oktober","11 November","12 Dezember"),"Datum prüfen"))</f>
        <v/>
      </c>
      <c r="I941" s="28">
        <f>IF(AND(A941="",B941="",C941="",E941="",F941=""),"",IF(AND(E941&lt;&gt;"",F941&lt;&gt;""),"Nur Einnahme ODER Ausgabe",IF(A941="","Datum fehlt",IF(NOT(ISNUMBER(A941)),"Datum prüfen",IF(YEAR(A941)&lt;&gt;$C$5,"Datum nicht im Jahr "&amp;$C$5,IF(A941&lt;MAX(A$8:A940),"Datum früher als eine Zeile davor",IF(AND(E941="",F941=""),"Betrag fehlt",IF(G941&lt;0,"Bestand unter null – Einnahme vergessen?",IF(B941="","Beleg-Nr. fehlt","")))))))))</f>
        <v/>
      </c>
    </row>
    <row r="942">
      <c r="A942" s="23" t="n"/>
      <c r="B942" s="24" t="n"/>
      <c r="C942" s="24" t="n"/>
      <c r="D942" s="24" t="n"/>
      <c r="E942" s="25" t="n"/>
      <c r="F942" s="25" t="n"/>
      <c r="G942" s="26">
        <f>IF(AND(E942="",F942=""),"",$C$6+SUM(E$9:E942)-SUM(F$9:F942))</f>
        <v/>
      </c>
      <c r="H942" s="27">
        <f>IF(A942="","",IFERROR(CHOOSE(MONTH(A942),"01 Januar","02 Februar","03 März","04 April","05 Mai","06 Juni","07 Juli","08 August","09 September","10 Oktober","11 November","12 Dezember"),"Datum prüfen"))</f>
        <v/>
      </c>
      <c r="I942" s="28">
        <f>IF(AND(A942="",B942="",C942="",E942="",F942=""),"",IF(AND(E942&lt;&gt;"",F942&lt;&gt;""),"Nur Einnahme ODER Ausgabe",IF(A942="","Datum fehlt",IF(NOT(ISNUMBER(A942)),"Datum prüfen",IF(YEAR(A942)&lt;&gt;$C$5,"Datum nicht im Jahr "&amp;$C$5,IF(A942&lt;MAX(A$8:A941),"Datum früher als eine Zeile davor",IF(AND(E942="",F942=""),"Betrag fehlt",IF(G942&lt;0,"Bestand unter null – Einnahme vergessen?",IF(B942="","Beleg-Nr. fehlt","")))))))))</f>
        <v/>
      </c>
    </row>
    <row r="943">
      <c r="A943" s="23" t="n"/>
      <c r="B943" s="24" t="n"/>
      <c r="C943" s="24" t="n"/>
      <c r="D943" s="24" t="n"/>
      <c r="E943" s="25" t="n"/>
      <c r="F943" s="25" t="n"/>
      <c r="G943" s="26">
        <f>IF(AND(E943="",F943=""),"",$C$6+SUM(E$9:E943)-SUM(F$9:F943))</f>
        <v/>
      </c>
      <c r="H943" s="27">
        <f>IF(A943="","",IFERROR(CHOOSE(MONTH(A943),"01 Januar","02 Februar","03 März","04 April","05 Mai","06 Juni","07 Juli","08 August","09 September","10 Oktober","11 November","12 Dezember"),"Datum prüfen"))</f>
        <v/>
      </c>
      <c r="I943" s="28">
        <f>IF(AND(A943="",B943="",C943="",E943="",F943=""),"",IF(AND(E943&lt;&gt;"",F943&lt;&gt;""),"Nur Einnahme ODER Ausgabe",IF(A943="","Datum fehlt",IF(NOT(ISNUMBER(A943)),"Datum prüfen",IF(YEAR(A943)&lt;&gt;$C$5,"Datum nicht im Jahr "&amp;$C$5,IF(A943&lt;MAX(A$8:A942),"Datum früher als eine Zeile davor",IF(AND(E943="",F943=""),"Betrag fehlt",IF(G943&lt;0,"Bestand unter null – Einnahme vergessen?",IF(B943="","Beleg-Nr. fehlt","")))))))))</f>
        <v/>
      </c>
    </row>
    <row r="944">
      <c r="A944" s="23" t="n"/>
      <c r="B944" s="24" t="n"/>
      <c r="C944" s="24" t="n"/>
      <c r="D944" s="24" t="n"/>
      <c r="E944" s="25" t="n"/>
      <c r="F944" s="25" t="n"/>
      <c r="G944" s="26">
        <f>IF(AND(E944="",F944=""),"",$C$6+SUM(E$9:E944)-SUM(F$9:F944))</f>
        <v/>
      </c>
      <c r="H944" s="27">
        <f>IF(A944="","",IFERROR(CHOOSE(MONTH(A944),"01 Januar","02 Februar","03 März","04 April","05 Mai","06 Juni","07 Juli","08 August","09 September","10 Oktober","11 November","12 Dezember"),"Datum prüfen"))</f>
        <v/>
      </c>
      <c r="I944" s="28">
        <f>IF(AND(A944="",B944="",C944="",E944="",F944=""),"",IF(AND(E944&lt;&gt;"",F944&lt;&gt;""),"Nur Einnahme ODER Ausgabe",IF(A944="","Datum fehlt",IF(NOT(ISNUMBER(A944)),"Datum prüfen",IF(YEAR(A944)&lt;&gt;$C$5,"Datum nicht im Jahr "&amp;$C$5,IF(A944&lt;MAX(A$8:A943),"Datum früher als eine Zeile davor",IF(AND(E944="",F944=""),"Betrag fehlt",IF(G944&lt;0,"Bestand unter null – Einnahme vergessen?",IF(B944="","Beleg-Nr. fehlt","")))))))))</f>
        <v/>
      </c>
    </row>
    <row r="945">
      <c r="A945" s="23" t="n"/>
      <c r="B945" s="24" t="n"/>
      <c r="C945" s="24" t="n"/>
      <c r="D945" s="24" t="n"/>
      <c r="E945" s="25" t="n"/>
      <c r="F945" s="25" t="n"/>
      <c r="G945" s="26">
        <f>IF(AND(E945="",F945=""),"",$C$6+SUM(E$9:E945)-SUM(F$9:F945))</f>
        <v/>
      </c>
      <c r="H945" s="27">
        <f>IF(A945="","",IFERROR(CHOOSE(MONTH(A945),"01 Januar","02 Februar","03 März","04 April","05 Mai","06 Juni","07 Juli","08 August","09 September","10 Oktober","11 November","12 Dezember"),"Datum prüfen"))</f>
        <v/>
      </c>
      <c r="I945" s="28">
        <f>IF(AND(A945="",B945="",C945="",E945="",F945=""),"",IF(AND(E945&lt;&gt;"",F945&lt;&gt;""),"Nur Einnahme ODER Ausgabe",IF(A945="","Datum fehlt",IF(NOT(ISNUMBER(A945)),"Datum prüfen",IF(YEAR(A945)&lt;&gt;$C$5,"Datum nicht im Jahr "&amp;$C$5,IF(A945&lt;MAX(A$8:A944),"Datum früher als eine Zeile davor",IF(AND(E945="",F945=""),"Betrag fehlt",IF(G945&lt;0,"Bestand unter null – Einnahme vergessen?",IF(B945="","Beleg-Nr. fehlt","")))))))))</f>
        <v/>
      </c>
    </row>
    <row r="946">
      <c r="A946" s="23" t="n"/>
      <c r="B946" s="24" t="n"/>
      <c r="C946" s="24" t="n"/>
      <c r="D946" s="24" t="n"/>
      <c r="E946" s="25" t="n"/>
      <c r="F946" s="25" t="n"/>
      <c r="G946" s="26">
        <f>IF(AND(E946="",F946=""),"",$C$6+SUM(E$9:E946)-SUM(F$9:F946))</f>
        <v/>
      </c>
      <c r="H946" s="27">
        <f>IF(A946="","",IFERROR(CHOOSE(MONTH(A946),"01 Januar","02 Februar","03 März","04 April","05 Mai","06 Juni","07 Juli","08 August","09 September","10 Oktober","11 November","12 Dezember"),"Datum prüfen"))</f>
        <v/>
      </c>
      <c r="I946" s="28">
        <f>IF(AND(A946="",B946="",C946="",E946="",F946=""),"",IF(AND(E946&lt;&gt;"",F946&lt;&gt;""),"Nur Einnahme ODER Ausgabe",IF(A946="","Datum fehlt",IF(NOT(ISNUMBER(A946)),"Datum prüfen",IF(YEAR(A946)&lt;&gt;$C$5,"Datum nicht im Jahr "&amp;$C$5,IF(A946&lt;MAX(A$8:A945),"Datum früher als eine Zeile davor",IF(AND(E946="",F946=""),"Betrag fehlt",IF(G946&lt;0,"Bestand unter null – Einnahme vergessen?",IF(B946="","Beleg-Nr. fehlt","")))))))))</f>
        <v/>
      </c>
    </row>
    <row r="947">
      <c r="A947" s="23" t="n"/>
      <c r="B947" s="24" t="n"/>
      <c r="C947" s="24" t="n"/>
      <c r="D947" s="24" t="n"/>
      <c r="E947" s="25" t="n"/>
      <c r="F947" s="25" t="n"/>
      <c r="G947" s="26">
        <f>IF(AND(E947="",F947=""),"",$C$6+SUM(E$9:E947)-SUM(F$9:F947))</f>
        <v/>
      </c>
      <c r="H947" s="27">
        <f>IF(A947="","",IFERROR(CHOOSE(MONTH(A947),"01 Januar","02 Februar","03 März","04 April","05 Mai","06 Juni","07 Juli","08 August","09 September","10 Oktober","11 November","12 Dezember"),"Datum prüfen"))</f>
        <v/>
      </c>
      <c r="I947" s="28">
        <f>IF(AND(A947="",B947="",C947="",E947="",F947=""),"",IF(AND(E947&lt;&gt;"",F947&lt;&gt;""),"Nur Einnahme ODER Ausgabe",IF(A947="","Datum fehlt",IF(NOT(ISNUMBER(A947)),"Datum prüfen",IF(YEAR(A947)&lt;&gt;$C$5,"Datum nicht im Jahr "&amp;$C$5,IF(A947&lt;MAX(A$8:A946),"Datum früher als eine Zeile davor",IF(AND(E947="",F947=""),"Betrag fehlt",IF(G947&lt;0,"Bestand unter null – Einnahme vergessen?",IF(B947="","Beleg-Nr. fehlt","")))))))))</f>
        <v/>
      </c>
    </row>
    <row r="948">
      <c r="A948" s="23" t="n"/>
      <c r="B948" s="24" t="n"/>
      <c r="C948" s="24" t="n"/>
      <c r="D948" s="24" t="n"/>
      <c r="E948" s="25" t="n"/>
      <c r="F948" s="25" t="n"/>
      <c r="G948" s="26">
        <f>IF(AND(E948="",F948=""),"",$C$6+SUM(E$9:E948)-SUM(F$9:F948))</f>
        <v/>
      </c>
      <c r="H948" s="27">
        <f>IF(A948="","",IFERROR(CHOOSE(MONTH(A948),"01 Januar","02 Februar","03 März","04 April","05 Mai","06 Juni","07 Juli","08 August","09 September","10 Oktober","11 November","12 Dezember"),"Datum prüfen"))</f>
        <v/>
      </c>
      <c r="I948" s="28">
        <f>IF(AND(A948="",B948="",C948="",E948="",F948=""),"",IF(AND(E948&lt;&gt;"",F948&lt;&gt;""),"Nur Einnahme ODER Ausgabe",IF(A948="","Datum fehlt",IF(NOT(ISNUMBER(A948)),"Datum prüfen",IF(YEAR(A948)&lt;&gt;$C$5,"Datum nicht im Jahr "&amp;$C$5,IF(A948&lt;MAX(A$8:A947),"Datum früher als eine Zeile davor",IF(AND(E948="",F948=""),"Betrag fehlt",IF(G948&lt;0,"Bestand unter null – Einnahme vergessen?",IF(B948="","Beleg-Nr. fehlt","")))))))))</f>
        <v/>
      </c>
    </row>
    <row r="949">
      <c r="A949" s="23" t="n"/>
      <c r="B949" s="24" t="n"/>
      <c r="C949" s="24" t="n"/>
      <c r="D949" s="24" t="n"/>
      <c r="E949" s="25" t="n"/>
      <c r="F949" s="25" t="n"/>
      <c r="G949" s="26">
        <f>IF(AND(E949="",F949=""),"",$C$6+SUM(E$9:E949)-SUM(F$9:F949))</f>
        <v/>
      </c>
      <c r="H949" s="27">
        <f>IF(A949="","",IFERROR(CHOOSE(MONTH(A949),"01 Januar","02 Februar","03 März","04 April","05 Mai","06 Juni","07 Juli","08 August","09 September","10 Oktober","11 November","12 Dezember"),"Datum prüfen"))</f>
        <v/>
      </c>
      <c r="I949" s="28">
        <f>IF(AND(A949="",B949="",C949="",E949="",F949=""),"",IF(AND(E949&lt;&gt;"",F949&lt;&gt;""),"Nur Einnahme ODER Ausgabe",IF(A949="","Datum fehlt",IF(NOT(ISNUMBER(A949)),"Datum prüfen",IF(YEAR(A949)&lt;&gt;$C$5,"Datum nicht im Jahr "&amp;$C$5,IF(A949&lt;MAX(A$8:A948),"Datum früher als eine Zeile davor",IF(AND(E949="",F949=""),"Betrag fehlt",IF(G949&lt;0,"Bestand unter null – Einnahme vergessen?",IF(B949="","Beleg-Nr. fehlt","")))))))))</f>
        <v/>
      </c>
    </row>
    <row r="950">
      <c r="A950" s="23" t="n"/>
      <c r="B950" s="24" t="n"/>
      <c r="C950" s="24" t="n"/>
      <c r="D950" s="24" t="n"/>
      <c r="E950" s="25" t="n"/>
      <c r="F950" s="25" t="n"/>
      <c r="G950" s="26">
        <f>IF(AND(E950="",F950=""),"",$C$6+SUM(E$9:E950)-SUM(F$9:F950))</f>
        <v/>
      </c>
      <c r="H950" s="27">
        <f>IF(A950="","",IFERROR(CHOOSE(MONTH(A950),"01 Januar","02 Februar","03 März","04 April","05 Mai","06 Juni","07 Juli","08 August","09 September","10 Oktober","11 November","12 Dezember"),"Datum prüfen"))</f>
        <v/>
      </c>
      <c r="I950" s="28">
        <f>IF(AND(A950="",B950="",C950="",E950="",F950=""),"",IF(AND(E950&lt;&gt;"",F950&lt;&gt;""),"Nur Einnahme ODER Ausgabe",IF(A950="","Datum fehlt",IF(NOT(ISNUMBER(A950)),"Datum prüfen",IF(YEAR(A950)&lt;&gt;$C$5,"Datum nicht im Jahr "&amp;$C$5,IF(A950&lt;MAX(A$8:A949),"Datum früher als eine Zeile davor",IF(AND(E950="",F950=""),"Betrag fehlt",IF(G950&lt;0,"Bestand unter null – Einnahme vergessen?",IF(B950="","Beleg-Nr. fehlt","")))))))))</f>
        <v/>
      </c>
    </row>
    <row r="951">
      <c r="A951" s="23" t="n"/>
      <c r="B951" s="24" t="n"/>
      <c r="C951" s="24" t="n"/>
      <c r="D951" s="24" t="n"/>
      <c r="E951" s="25" t="n"/>
      <c r="F951" s="25" t="n"/>
      <c r="G951" s="26">
        <f>IF(AND(E951="",F951=""),"",$C$6+SUM(E$9:E951)-SUM(F$9:F951))</f>
        <v/>
      </c>
      <c r="H951" s="27">
        <f>IF(A951="","",IFERROR(CHOOSE(MONTH(A951),"01 Januar","02 Februar","03 März","04 April","05 Mai","06 Juni","07 Juli","08 August","09 September","10 Oktober","11 November","12 Dezember"),"Datum prüfen"))</f>
        <v/>
      </c>
      <c r="I951" s="28">
        <f>IF(AND(A951="",B951="",C951="",E951="",F951=""),"",IF(AND(E951&lt;&gt;"",F951&lt;&gt;""),"Nur Einnahme ODER Ausgabe",IF(A951="","Datum fehlt",IF(NOT(ISNUMBER(A951)),"Datum prüfen",IF(YEAR(A951)&lt;&gt;$C$5,"Datum nicht im Jahr "&amp;$C$5,IF(A951&lt;MAX(A$8:A950),"Datum früher als eine Zeile davor",IF(AND(E951="",F951=""),"Betrag fehlt",IF(G951&lt;0,"Bestand unter null – Einnahme vergessen?",IF(B951="","Beleg-Nr. fehlt","")))))))))</f>
        <v/>
      </c>
    </row>
    <row r="952">
      <c r="A952" s="23" t="n"/>
      <c r="B952" s="24" t="n"/>
      <c r="C952" s="24" t="n"/>
      <c r="D952" s="24" t="n"/>
      <c r="E952" s="25" t="n"/>
      <c r="F952" s="25" t="n"/>
      <c r="G952" s="26">
        <f>IF(AND(E952="",F952=""),"",$C$6+SUM(E$9:E952)-SUM(F$9:F952))</f>
        <v/>
      </c>
      <c r="H952" s="27">
        <f>IF(A952="","",IFERROR(CHOOSE(MONTH(A952),"01 Januar","02 Februar","03 März","04 April","05 Mai","06 Juni","07 Juli","08 August","09 September","10 Oktober","11 November","12 Dezember"),"Datum prüfen"))</f>
        <v/>
      </c>
      <c r="I952" s="28">
        <f>IF(AND(A952="",B952="",C952="",E952="",F952=""),"",IF(AND(E952&lt;&gt;"",F952&lt;&gt;""),"Nur Einnahme ODER Ausgabe",IF(A952="","Datum fehlt",IF(NOT(ISNUMBER(A952)),"Datum prüfen",IF(YEAR(A952)&lt;&gt;$C$5,"Datum nicht im Jahr "&amp;$C$5,IF(A952&lt;MAX(A$8:A951),"Datum früher als eine Zeile davor",IF(AND(E952="",F952=""),"Betrag fehlt",IF(G952&lt;0,"Bestand unter null – Einnahme vergessen?",IF(B952="","Beleg-Nr. fehlt","")))))))))</f>
        <v/>
      </c>
    </row>
    <row r="953">
      <c r="A953" s="23" t="n"/>
      <c r="B953" s="24" t="n"/>
      <c r="C953" s="24" t="n"/>
      <c r="D953" s="24" t="n"/>
      <c r="E953" s="25" t="n"/>
      <c r="F953" s="25" t="n"/>
      <c r="G953" s="26">
        <f>IF(AND(E953="",F953=""),"",$C$6+SUM(E$9:E953)-SUM(F$9:F953))</f>
        <v/>
      </c>
      <c r="H953" s="27">
        <f>IF(A953="","",IFERROR(CHOOSE(MONTH(A953),"01 Januar","02 Februar","03 März","04 April","05 Mai","06 Juni","07 Juli","08 August","09 September","10 Oktober","11 November","12 Dezember"),"Datum prüfen"))</f>
        <v/>
      </c>
      <c r="I953" s="28">
        <f>IF(AND(A953="",B953="",C953="",E953="",F953=""),"",IF(AND(E953&lt;&gt;"",F953&lt;&gt;""),"Nur Einnahme ODER Ausgabe",IF(A953="","Datum fehlt",IF(NOT(ISNUMBER(A953)),"Datum prüfen",IF(YEAR(A953)&lt;&gt;$C$5,"Datum nicht im Jahr "&amp;$C$5,IF(A953&lt;MAX(A$8:A952),"Datum früher als eine Zeile davor",IF(AND(E953="",F953=""),"Betrag fehlt",IF(G953&lt;0,"Bestand unter null – Einnahme vergessen?",IF(B953="","Beleg-Nr. fehlt","")))))))))</f>
        <v/>
      </c>
    </row>
    <row r="954">
      <c r="A954" s="23" t="n"/>
      <c r="B954" s="24" t="n"/>
      <c r="C954" s="24" t="n"/>
      <c r="D954" s="24" t="n"/>
      <c r="E954" s="25" t="n"/>
      <c r="F954" s="25" t="n"/>
      <c r="G954" s="26">
        <f>IF(AND(E954="",F954=""),"",$C$6+SUM(E$9:E954)-SUM(F$9:F954))</f>
        <v/>
      </c>
      <c r="H954" s="27">
        <f>IF(A954="","",IFERROR(CHOOSE(MONTH(A954),"01 Januar","02 Februar","03 März","04 April","05 Mai","06 Juni","07 Juli","08 August","09 September","10 Oktober","11 November","12 Dezember"),"Datum prüfen"))</f>
        <v/>
      </c>
      <c r="I954" s="28">
        <f>IF(AND(A954="",B954="",C954="",E954="",F954=""),"",IF(AND(E954&lt;&gt;"",F954&lt;&gt;""),"Nur Einnahme ODER Ausgabe",IF(A954="","Datum fehlt",IF(NOT(ISNUMBER(A954)),"Datum prüfen",IF(YEAR(A954)&lt;&gt;$C$5,"Datum nicht im Jahr "&amp;$C$5,IF(A954&lt;MAX(A$8:A953),"Datum früher als eine Zeile davor",IF(AND(E954="",F954=""),"Betrag fehlt",IF(G954&lt;0,"Bestand unter null – Einnahme vergessen?",IF(B954="","Beleg-Nr. fehlt","")))))))))</f>
        <v/>
      </c>
    </row>
    <row r="955">
      <c r="A955" s="23" t="n"/>
      <c r="B955" s="24" t="n"/>
      <c r="C955" s="24" t="n"/>
      <c r="D955" s="24" t="n"/>
      <c r="E955" s="25" t="n"/>
      <c r="F955" s="25" t="n"/>
      <c r="G955" s="26">
        <f>IF(AND(E955="",F955=""),"",$C$6+SUM(E$9:E955)-SUM(F$9:F955))</f>
        <v/>
      </c>
      <c r="H955" s="27">
        <f>IF(A955="","",IFERROR(CHOOSE(MONTH(A955),"01 Januar","02 Februar","03 März","04 April","05 Mai","06 Juni","07 Juli","08 August","09 September","10 Oktober","11 November","12 Dezember"),"Datum prüfen"))</f>
        <v/>
      </c>
      <c r="I955" s="28">
        <f>IF(AND(A955="",B955="",C955="",E955="",F955=""),"",IF(AND(E955&lt;&gt;"",F955&lt;&gt;""),"Nur Einnahme ODER Ausgabe",IF(A955="","Datum fehlt",IF(NOT(ISNUMBER(A955)),"Datum prüfen",IF(YEAR(A955)&lt;&gt;$C$5,"Datum nicht im Jahr "&amp;$C$5,IF(A955&lt;MAX(A$8:A954),"Datum früher als eine Zeile davor",IF(AND(E955="",F955=""),"Betrag fehlt",IF(G955&lt;0,"Bestand unter null – Einnahme vergessen?",IF(B955="","Beleg-Nr. fehlt","")))))))))</f>
        <v/>
      </c>
    </row>
    <row r="956">
      <c r="A956" s="23" t="n"/>
      <c r="B956" s="24" t="n"/>
      <c r="C956" s="24" t="n"/>
      <c r="D956" s="24" t="n"/>
      <c r="E956" s="25" t="n"/>
      <c r="F956" s="25" t="n"/>
      <c r="G956" s="26">
        <f>IF(AND(E956="",F956=""),"",$C$6+SUM(E$9:E956)-SUM(F$9:F956))</f>
        <v/>
      </c>
      <c r="H956" s="27">
        <f>IF(A956="","",IFERROR(CHOOSE(MONTH(A956),"01 Januar","02 Februar","03 März","04 April","05 Mai","06 Juni","07 Juli","08 August","09 September","10 Oktober","11 November","12 Dezember"),"Datum prüfen"))</f>
        <v/>
      </c>
      <c r="I956" s="28">
        <f>IF(AND(A956="",B956="",C956="",E956="",F956=""),"",IF(AND(E956&lt;&gt;"",F956&lt;&gt;""),"Nur Einnahme ODER Ausgabe",IF(A956="","Datum fehlt",IF(NOT(ISNUMBER(A956)),"Datum prüfen",IF(YEAR(A956)&lt;&gt;$C$5,"Datum nicht im Jahr "&amp;$C$5,IF(A956&lt;MAX(A$8:A955),"Datum früher als eine Zeile davor",IF(AND(E956="",F956=""),"Betrag fehlt",IF(G956&lt;0,"Bestand unter null – Einnahme vergessen?",IF(B956="","Beleg-Nr. fehlt","")))))))))</f>
        <v/>
      </c>
    </row>
    <row r="957">
      <c r="A957" s="23" t="n"/>
      <c r="B957" s="24" t="n"/>
      <c r="C957" s="24" t="n"/>
      <c r="D957" s="24" t="n"/>
      <c r="E957" s="25" t="n"/>
      <c r="F957" s="25" t="n"/>
      <c r="G957" s="26">
        <f>IF(AND(E957="",F957=""),"",$C$6+SUM(E$9:E957)-SUM(F$9:F957))</f>
        <v/>
      </c>
      <c r="H957" s="27">
        <f>IF(A957="","",IFERROR(CHOOSE(MONTH(A957),"01 Januar","02 Februar","03 März","04 April","05 Mai","06 Juni","07 Juli","08 August","09 September","10 Oktober","11 November","12 Dezember"),"Datum prüfen"))</f>
        <v/>
      </c>
      <c r="I957" s="28">
        <f>IF(AND(A957="",B957="",C957="",E957="",F957=""),"",IF(AND(E957&lt;&gt;"",F957&lt;&gt;""),"Nur Einnahme ODER Ausgabe",IF(A957="","Datum fehlt",IF(NOT(ISNUMBER(A957)),"Datum prüfen",IF(YEAR(A957)&lt;&gt;$C$5,"Datum nicht im Jahr "&amp;$C$5,IF(A957&lt;MAX(A$8:A956),"Datum früher als eine Zeile davor",IF(AND(E957="",F957=""),"Betrag fehlt",IF(G957&lt;0,"Bestand unter null – Einnahme vergessen?",IF(B957="","Beleg-Nr. fehlt","")))))))))</f>
        <v/>
      </c>
    </row>
    <row r="958">
      <c r="A958" s="23" t="n"/>
      <c r="B958" s="24" t="n"/>
      <c r="C958" s="24" t="n"/>
      <c r="D958" s="24" t="n"/>
      <c r="E958" s="25" t="n"/>
      <c r="F958" s="25" t="n"/>
      <c r="G958" s="26">
        <f>IF(AND(E958="",F958=""),"",$C$6+SUM(E$9:E958)-SUM(F$9:F958))</f>
        <v/>
      </c>
      <c r="H958" s="27">
        <f>IF(A958="","",IFERROR(CHOOSE(MONTH(A958),"01 Januar","02 Februar","03 März","04 April","05 Mai","06 Juni","07 Juli","08 August","09 September","10 Oktober","11 November","12 Dezember"),"Datum prüfen"))</f>
        <v/>
      </c>
      <c r="I958" s="28">
        <f>IF(AND(A958="",B958="",C958="",E958="",F958=""),"",IF(AND(E958&lt;&gt;"",F958&lt;&gt;""),"Nur Einnahme ODER Ausgabe",IF(A958="","Datum fehlt",IF(NOT(ISNUMBER(A958)),"Datum prüfen",IF(YEAR(A958)&lt;&gt;$C$5,"Datum nicht im Jahr "&amp;$C$5,IF(A958&lt;MAX(A$8:A957),"Datum früher als eine Zeile davor",IF(AND(E958="",F958=""),"Betrag fehlt",IF(G958&lt;0,"Bestand unter null – Einnahme vergessen?",IF(B958="","Beleg-Nr. fehlt","")))))))))</f>
        <v/>
      </c>
    </row>
    <row r="959">
      <c r="A959" s="23" t="n"/>
      <c r="B959" s="24" t="n"/>
      <c r="C959" s="24" t="n"/>
      <c r="D959" s="24" t="n"/>
      <c r="E959" s="25" t="n"/>
      <c r="F959" s="25" t="n"/>
      <c r="G959" s="26">
        <f>IF(AND(E959="",F959=""),"",$C$6+SUM(E$9:E959)-SUM(F$9:F959))</f>
        <v/>
      </c>
      <c r="H959" s="27">
        <f>IF(A959="","",IFERROR(CHOOSE(MONTH(A959),"01 Januar","02 Februar","03 März","04 April","05 Mai","06 Juni","07 Juli","08 August","09 September","10 Oktober","11 November","12 Dezember"),"Datum prüfen"))</f>
        <v/>
      </c>
      <c r="I959" s="28">
        <f>IF(AND(A959="",B959="",C959="",E959="",F959=""),"",IF(AND(E959&lt;&gt;"",F959&lt;&gt;""),"Nur Einnahme ODER Ausgabe",IF(A959="","Datum fehlt",IF(NOT(ISNUMBER(A959)),"Datum prüfen",IF(YEAR(A959)&lt;&gt;$C$5,"Datum nicht im Jahr "&amp;$C$5,IF(A959&lt;MAX(A$8:A958),"Datum früher als eine Zeile davor",IF(AND(E959="",F959=""),"Betrag fehlt",IF(G959&lt;0,"Bestand unter null – Einnahme vergessen?",IF(B959="","Beleg-Nr. fehlt","")))))))))</f>
        <v/>
      </c>
    </row>
    <row r="960">
      <c r="A960" s="23" t="n"/>
      <c r="B960" s="24" t="n"/>
      <c r="C960" s="24" t="n"/>
      <c r="D960" s="24" t="n"/>
      <c r="E960" s="25" t="n"/>
      <c r="F960" s="25" t="n"/>
      <c r="G960" s="26">
        <f>IF(AND(E960="",F960=""),"",$C$6+SUM(E$9:E960)-SUM(F$9:F960))</f>
        <v/>
      </c>
      <c r="H960" s="27">
        <f>IF(A960="","",IFERROR(CHOOSE(MONTH(A960),"01 Januar","02 Februar","03 März","04 April","05 Mai","06 Juni","07 Juli","08 August","09 September","10 Oktober","11 November","12 Dezember"),"Datum prüfen"))</f>
        <v/>
      </c>
      <c r="I960" s="28">
        <f>IF(AND(A960="",B960="",C960="",E960="",F960=""),"",IF(AND(E960&lt;&gt;"",F960&lt;&gt;""),"Nur Einnahme ODER Ausgabe",IF(A960="","Datum fehlt",IF(NOT(ISNUMBER(A960)),"Datum prüfen",IF(YEAR(A960)&lt;&gt;$C$5,"Datum nicht im Jahr "&amp;$C$5,IF(A960&lt;MAX(A$8:A959),"Datum früher als eine Zeile davor",IF(AND(E960="",F960=""),"Betrag fehlt",IF(G960&lt;0,"Bestand unter null – Einnahme vergessen?",IF(B960="","Beleg-Nr. fehlt","")))))))))</f>
        <v/>
      </c>
    </row>
    <row r="961">
      <c r="A961" s="23" t="n"/>
      <c r="B961" s="24" t="n"/>
      <c r="C961" s="24" t="n"/>
      <c r="D961" s="24" t="n"/>
      <c r="E961" s="25" t="n"/>
      <c r="F961" s="25" t="n"/>
      <c r="G961" s="26">
        <f>IF(AND(E961="",F961=""),"",$C$6+SUM(E$9:E961)-SUM(F$9:F961))</f>
        <v/>
      </c>
      <c r="H961" s="27">
        <f>IF(A961="","",IFERROR(CHOOSE(MONTH(A961),"01 Januar","02 Februar","03 März","04 April","05 Mai","06 Juni","07 Juli","08 August","09 September","10 Oktober","11 November","12 Dezember"),"Datum prüfen"))</f>
        <v/>
      </c>
      <c r="I961" s="28">
        <f>IF(AND(A961="",B961="",C961="",E961="",F961=""),"",IF(AND(E961&lt;&gt;"",F961&lt;&gt;""),"Nur Einnahme ODER Ausgabe",IF(A961="","Datum fehlt",IF(NOT(ISNUMBER(A961)),"Datum prüfen",IF(YEAR(A961)&lt;&gt;$C$5,"Datum nicht im Jahr "&amp;$C$5,IF(A961&lt;MAX(A$8:A960),"Datum früher als eine Zeile davor",IF(AND(E961="",F961=""),"Betrag fehlt",IF(G961&lt;0,"Bestand unter null – Einnahme vergessen?",IF(B961="","Beleg-Nr. fehlt","")))))))))</f>
        <v/>
      </c>
    </row>
    <row r="962">
      <c r="A962" s="23" t="n"/>
      <c r="B962" s="24" t="n"/>
      <c r="C962" s="24" t="n"/>
      <c r="D962" s="24" t="n"/>
      <c r="E962" s="25" t="n"/>
      <c r="F962" s="25" t="n"/>
      <c r="G962" s="26">
        <f>IF(AND(E962="",F962=""),"",$C$6+SUM(E$9:E962)-SUM(F$9:F962))</f>
        <v/>
      </c>
      <c r="H962" s="27">
        <f>IF(A962="","",IFERROR(CHOOSE(MONTH(A962),"01 Januar","02 Februar","03 März","04 April","05 Mai","06 Juni","07 Juli","08 August","09 September","10 Oktober","11 November","12 Dezember"),"Datum prüfen"))</f>
        <v/>
      </c>
      <c r="I962" s="28">
        <f>IF(AND(A962="",B962="",C962="",E962="",F962=""),"",IF(AND(E962&lt;&gt;"",F962&lt;&gt;""),"Nur Einnahme ODER Ausgabe",IF(A962="","Datum fehlt",IF(NOT(ISNUMBER(A962)),"Datum prüfen",IF(YEAR(A962)&lt;&gt;$C$5,"Datum nicht im Jahr "&amp;$C$5,IF(A962&lt;MAX(A$8:A961),"Datum früher als eine Zeile davor",IF(AND(E962="",F962=""),"Betrag fehlt",IF(G962&lt;0,"Bestand unter null – Einnahme vergessen?",IF(B962="","Beleg-Nr. fehlt","")))))))))</f>
        <v/>
      </c>
    </row>
    <row r="963">
      <c r="A963" s="23" t="n"/>
      <c r="B963" s="24" t="n"/>
      <c r="C963" s="24" t="n"/>
      <c r="D963" s="24" t="n"/>
      <c r="E963" s="25" t="n"/>
      <c r="F963" s="25" t="n"/>
      <c r="G963" s="26">
        <f>IF(AND(E963="",F963=""),"",$C$6+SUM(E$9:E963)-SUM(F$9:F963))</f>
        <v/>
      </c>
      <c r="H963" s="27">
        <f>IF(A963="","",IFERROR(CHOOSE(MONTH(A963),"01 Januar","02 Februar","03 März","04 April","05 Mai","06 Juni","07 Juli","08 August","09 September","10 Oktober","11 November","12 Dezember"),"Datum prüfen"))</f>
        <v/>
      </c>
      <c r="I963" s="28">
        <f>IF(AND(A963="",B963="",C963="",E963="",F963=""),"",IF(AND(E963&lt;&gt;"",F963&lt;&gt;""),"Nur Einnahme ODER Ausgabe",IF(A963="","Datum fehlt",IF(NOT(ISNUMBER(A963)),"Datum prüfen",IF(YEAR(A963)&lt;&gt;$C$5,"Datum nicht im Jahr "&amp;$C$5,IF(A963&lt;MAX(A$8:A962),"Datum früher als eine Zeile davor",IF(AND(E963="",F963=""),"Betrag fehlt",IF(G963&lt;0,"Bestand unter null – Einnahme vergessen?",IF(B963="","Beleg-Nr. fehlt","")))))))))</f>
        <v/>
      </c>
    </row>
    <row r="964">
      <c r="A964" s="23" t="n"/>
      <c r="B964" s="24" t="n"/>
      <c r="C964" s="24" t="n"/>
      <c r="D964" s="24" t="n"/>
      <c r="E964" s="25" t="n"/>
      <c r="F964" s="25" t="n"/>
      <c r="G964" s="26">
        <f>IF(AND(E964="",F964=""),"",$C$6+SUM(E$9:E964)-SUM(F$9:F964))</f>
        <v/>
      </c>
      <c r="H964" s="27">
        <f>IF(A964="","",IFERROR(CHOOSE(MONTH(A964),"01 Januar","02 Februar","03 März","04 April","05 Mai","06 Juni","07 Juli","08 August","09 September","10 Oktober","11 November","12 Dezember"),"Datum prüfen"))</f>
        <v/>
      </c>
      <c r="I964" s="28">
        <f>IF(AND(A964="",B964="",C964="",E964="",F964=""),"",IF(AND(E964&lt;&gt;"",F964&lt;&gt;""),"Nur Einnahme ODER Ausgabe",IF(A964="","Datum fehlt",IF(NOT(ISNUMBER(A964)),"Datum prüfen",IF(YEAR(A964)&lt;&gt;$C$5,"Datum nicht im Jahr "&amp;$C$5,IF(A964&lt;MAX(A$8:A963),"Datum früher als eine Zeile davor",IF(AND(E964="",F964=""),"Betrag fehlt",IF(G964&lt;0,"Bestand unter null – Einnahme vergessen?",IF(B964="","Beleg-Nr. fehlt","")))))))))</f>
        <v/>
      </c>
    </row>
    <row r="965">
      <c r="A965" s="23" t="n"/>
      <c r="B965" s="24" t="n"/>
      <c r="C965" s="24" t="n"/>
      <c r="D965" s="24" t="n"/>
      <c r="E965" s="25" t="n"/>
      <c r="F965" s="25" t="n"/>
      <c r="G965" s="26">
        <f>IF(AND(E965="",F965=""),"",$C$6+SUM(E$9:E965)-SUM(F$9:F965))</f>
        <v/>
      </c>
      <c r="H965" s="27">
        <f>IF(A965="","",IFERROR(CHOOSE(MONTH(A965),"01 Januar","02 Februar","03 März","04 April","05 Mai","06 Juni","07 Juli","08 August","09 September","10 Oktober","11 November","12 Dezember"),"Datum prüfen"))</f>
        <v/>
      </c>
      <c r="I965" s="28">
        <f>IF(AND(A965="",B965="",C965="",E965="",F965=""),"",IF(AND(E965&lt;&gt;"",F965&lt;&gt;""),"Nur Einnahme ODER Ausgabe",IF(A965="","Datum fehlt",IF(NOT(ISNUMBER(A965)),"Datum prüfen",IF(YEAR(A965)&lt;&gt;$C$5,"Datum nicht im Jahr "&amp;$C$5,IF(A965&lt;MAX(A$8:A964),"Datum früher als eine Zeile davor",IF(AND(E965="",F965=""),"Betrag fehlt",IF(G965&lt;0,"Bestand unter null – Einnahme vergessen?",IF(B965="","Beleg-Nr. fehlt","")))))))))</f>
        <v/>
      </c>
    </row>
    <row r="966">
      <c r="A966" s="23" t="n"/>
      <c r="B966" s="24" t="n"/>
      <c r="C966" s="24" t="n"/>
      <c r="D966" s="24" t="n"/>
      <c r="E966" s="25" t="n"/>
      <c r="F966" s="25" t="n"/>
      <c r="G966" s="26">
        <f>IF(AND(E966="",F966=""),"",$C$6+SUM(E$9:E966)-SUM(F$9:F966))</f>
        <v/>
      </c>
      <c r="H966" s="27">
        <f>IF(A966="","",IFERROR(CHOOSE(MONTH(A966),"01 Januar","02 Februar","03 März","04 April","05 Mai","06 Juni","07 Juli","08 August","09 September","10 Oktober","11 November","12 Dezember"),"Datum prüfen"))</f>
        <v/>
      </c>
      <c r="I966" s="28">
        <f>IF(AND(A966="",B966="",C966="",E966="",F966=""),"",IF(AND(E966&lt;&gt;"",F966&lt;&gt;""),"Nur Einnahme ODER Ausgabe",IF(A966="","Datum fehlt",IF(NOT(ISNUMBER(A966)),"Datum prüfen",IF(YEAR(A966)&lt;&gt;$C$5,"Datum nicht im Jahr "&amp;$C$5,IF(A966&lt;MAX(A$8:A965),"Datum früher als eine Zeile davor",IF(AND(E966="",F966=""),"Betrag fehlt",IF(G966&lt;0,"Bestand unter null – Einnahme vergessen?",IF(B966="","Beleg-Nr. fehlt","")))))))))</f>
        <v/>
      </c>
    </row>
    <row r="967">
      <c r="A967" s="23" t="n"/>
      <c r="B967" s="24" t="n"/>
      <c r="C967" s="24" t="n"/>
      <c r="D967" s="24" t="n"/>
      <c r="E967" s="25" t="n"/>
      <c r="F967" s="25" t="n"/>
      <c r="G967" s="26">
        <f>IF(AND(E967="",F967=""),"",$C$6+SUM(E$9:E967)-SUM(F$9:F967))</f>
        <v/>
      </c>
      <c r="H967" s="27">
        <f>IF(A967="","",IFERROR(CHOOSE(MONTH(A967),"01 Januar","02 Februar","03 März","04 April","05 Mai","06 Juni","07 Juli","08 August","09 September","10 Oktober","11 November","12 Dezember"),"Datum prüfen"))</f>
        <v/>
      </c>
      <c r="I967" s="28">
        <f>IF(AND(A967="",B967="",C967="",E967="",F967=""),"",IF(AND(E967&lt;&gt;"",F967&lt;&gt;""),"Nur Einnahme ODER Ausgabe",IF(A967="","Datum fehlt",IF(NOT(ISNUMBER(A967)),"Datum prüfen",IF(YEAR(A967)&lt;&gt;$C$5,"Datum nicht im Jahr "&amp;$C$5,IF(A967&lt;MAX(A$8:A966),"Datum früher als eine Zeile davor",IF(AND(E967="",F967=""),"Betrag fehlt",IF(G967&lt;0,"Bestand unter null – Einnahme vergessen?",IF(B967="","Beleg-Nr. fehlt","")))))))))</f>
        <v/>
      </c>
    </row>
    <row r="968">
      <c r="A968" s="23" t="n"/>
      <c r="B968" s="24" t="n"/>
      <c r="C968" s="24" t="n"/>
      <c r="D968" s="24" t="n"/>
      <c r="E968" s="25" t="n"/>
      <c r="F968" s="25" t="n"/>
      <c r="G968" s="26">
        <f>IF(AND(E968="",F968=""),"",$C$6+SUM(E$9:E968)-SUM(F$9:F968))</f>
        <v/>
      </c>
      <c r="H968" s="27">
        <f>IF(A968="","",IFERROR(CHOOSE(MONTH(A968),"01 Januar","02 Februar","03 März","04 April","05 Mai","06 Juni","07 Juli","08 August","09 September","10 Oktober","11 November","12 Dezember"),"Datum prüfen"))</f>
        <v/>
      </c>
      <c r="I968" s="28">
        <f>IF(AND(A968="",B968="",C968="",E968="",F968=""),"",IF(AND(E968&lt;&gt;"",F968&lt;&gt;""),"Nur Einnahme ODER Ausgabe",IF(A968="","Datum fehlt",IF(NOT(ISNUMBER(A968)),"Datum prüfen",IF(YEAR(A968)&lt;&gt;$C$5,"Datum nicht im Jahr "&amp;$C$5,IF(A968&lt;MAX(A$8:A967),"Datum früher als eine Zeile davor",IF(AND(E968="",F968=""),"Betrag fehlt",IF(G968&lt;0,"Bestand unter null – Einnahme vergessen?",IF(B968="","Beleg-Nr. fehlt","")))))))))</f>
        <v/>
      </c>
    </row>
    <row r="969">
      <c r="A969" s="23" t="n"/>
      <c r="B969" s="24" t="n"/>
      <c r="C969" s="24" t="n"/>
      <c r="D969" s="24" t="n"/>
      <c r="E969" s="25" t="n"/>
      <c r="F969" s="25" t="n"/>
      <c r="G969" s="26">
        <f>IF(AND(E969="",F969=""),"",$C$6+SUM(E$9:E969)-SUM(F$9:F969))</f>
        <v/>
      </c>
      <c r="H969" s="27">
        <f>IF(A969="","",IFERROR(CHOOSE(MONTH(A969),"01 Januar","02 Februar","03 März","04 April","05 Mai","06 Juni","07 Juli","08 August","09 September","10 Oktober","11 November","12 Dezember"),"Datum prüfen"))</f>
        <v/>
      </c>
      <c r="I969" s="28">
        <f>IF(AND(A969="",B969="",C969="",E969="",F969=""),"",IF(AND(E969&lt;&gt;"",F969&lt;&gt;""),"Nur Einnahme ODER Ausgabe",IF(A969="","Datum fehlt",IF(NOT(ISNUMBER(A969)),"Datum prüfen",IF(YEAR(A969)&lt;&gt;$C$5,"Datum nicht im Jahr "&amp;$C$5,IF(A969&lt;MAX(A$8:A968),"Datum früher als eine Zeile davor",IF(AND(E969="",F969=""),"Betrag fehlt",IF(G969&lt;0,"Bestand unter null – Einnahme vergessen?",IF(B969="","Beleg-Nr. fehlt","")))))))))</f>
        <v/>
      </c>
    </row>
    <row r="970">
      <c r="A970" s="23" t="n"/>
      <c r="B970" s="24" t="n"/>
      <c r="C970" s="24" t="n"/>
      <c r="D970" s="24" t="n"/>
      <c r="E970" s="25" t="n"/>
      <c r="F970" s="25" t="n"/>
      <c r="G970" s="26">
        <f>IF(AND(E970="",F970=""),"",$C$6+SUM(E$9:E970)-SUM(F$9:F970))</f>
        <v/>
      </c>
      <c r="H970" s="27">
        <f>IF(A970="","",IFERROR(CHOOSE(MONTH(A970),"01 Januar","02 Februar","03 März","04 April","05 Mai","06 Juni","07 Juli","08 August","09 September","10 Oktober","11 November","12 Dezember"),"Datum prüfen"))</f>
        <v/>
      </c>
      <c r="I970" s="28">
        <f>IF(AND(A970="",B970="",C970="",E970="",F970=""),"",IF(AND(E970&lt;&gt;"",F970&lt;&gt;""),"Nur Einnahme ODER Ausgabe",IF(A970="","Datum fehlt",IF(NOT(ISNUMBER(A970)),"Datum prüfen",IF(YEAR(A970)&lt;&gt;$C$5,"Datum nicht im Jahr "&amp;$C$5,IF(A970&lt;MAX(A$8:A969),"Datum früher als eine Zeile davor",IF(AND(E970="",F970=""),"Betrag fehlt",IF(G970&lt;0,"Bestand unter null – Einnahme vergessen?",IF(B970="","Beleg-Nr. fehlt","")))))))))</f>
        <v/>
      </c>
    </row>
    <row r="971">
      <c r="A971" s="23" t="n"/>
      <c r="B971" s="24" t="n"/>
      <c r="C971" s="24" t="n"/>
      <c r="D971" s="24" t="n"/>
      <c r="E971" s="25" t="n"/>
      <c r="F971" s="25" t="n"/>
      <c r="G971" s="26">
        <f>IF(AND(E971="",F971=""),"",$C$6+SUM(E$9:E971)-SUM(F$9:F971))</f>
        <v/>
      </c>
      <c r="H971" s="27">
        <f>IF(A971="","",IFERROR(CHOOSE(MONTH(A971),"01 Januar","02 Februar","03 März","04 April","05 Mai","06 Juni","07 Juli","08 August","09 September","10 Oktober","11 November","12 Dezember"),"Datum prüfen"))</f>
        <v/>
      </c>
      <c r="I971" s="28">
        <f>IF(AND(A971="",B971="",C971="",E971="",F971=""),"",IF(AND(E971&lt;&gt;"",F971&lt;&gt;""),"Nur Einnahme ODER Ausgabe",IF(A971="","Datum fehlt",IF(NOT(ISNUMBER(A971)),"Datum prüfen",IF(YEAR(A971)&lt;&gt;$C$5,"Datum nicht im Jahr "&amp;$C$5,IF(A971&lt;MAX(A$8:A970),"Datum früher als eine Zeile davor",IF(AND(E971="",F971=""),"Betrag fehlt",IF(G971&lt;0,"Bestand unter null – Einnahme vergessen?",IF(B971="","Beleg-Nr. fehlt","")))))))))</f>
        <v/>
      </c>
    </row>
    <row r="972">
      <c r="A972" s="23" t="n"/>
      <c r="B972" s="24" t="n"/>
      <c r="C972" s="24" t="n"/>
      <c r="D972" s="24" t="n"/>
      <c r="E972" s="25" t="n"/>
      <c r="F972" s="25" t="n"/>
      <c r="G972" s="26">
        <f>IF(AND(E972="",F972=""),"",$C$6+SUM(E$9:E972)-SUM(F$9:F972))</f>
        <v/>
      </c>
      <c r="H972" s="27">
        <f>IF(A972="","",IFERROR(CHOOSE(MONTH(A972),"01 Januar","02 Februar","03 März","04 April","05 Mai","06 Juni","07 Juli","08 August","09 September","10 Oktober","11 November","12 Dezember"),"Datum prüfen"))</f>
        <v/>
      </c>
      <c r="I972" s="28">
        <f>IF(AND(A972="",B972="",C972="",E972="",F972=""),"",IF(AND(E972&lt;&gt;"",F972&lt;&gt;""),"Nur Einnahme ODER Ausgabe",IF(A972="","Datum fehlt",IF(NOT(ISNUMBER(A972)),"Datum prüfen",IF(YEAR(A972)&lt;&gt;$C$5,"Datum nicht im Jahr "&amp;$C$5,IF(A972&lt;MAX(A$8:A971),"Datum früher als eine Zeile davor",IF(AND(E972="",F972=""),"Betrag fehlt",IF(G972&lt;0,"Bestand unter null – Einnahme vergessen?",IF(B972="","Beleg-Nr. fehlt","")))))))))</f>
        <v/>
      </c>
    </row>
    <row r="973">
      <c r="A973" s="23" t="n"/>
      <c r="B973" s="24" t="n"/>
      <c r="C973" s="24" t="n"/>
      <c r="D973" s="24" t="n"/>
      <c r="E973" s="25" t="n"/>
      <c r="F973" s="25" t="n"/>
      <c r="G973" s="26">
        <f>IF(AND(E973="",F973=""),"",$C$6+SUM(E$9:E973)-SUM(F$9:F973))</f>
        <v/>
      </c>
      <c r="H973" s="27">
        <f>IF(A973="","",IFERROR(CHOOSE(MONTH(A973),"01 Januar","02 Februar","03 März","04 April","05 Mai","06 Juni","07 Juli","08 August","09 September","10 Oktober","11 November","12 Dezember"),"Datum prüfen"))</f>
        <v/>
      </c>
      <c r="I973" s="28">
        <f>IF(AND(A973="",B973="",C973="",E973="",F973=""),"",IF(AND(E973&lt;&gt;"",F973&lt;&gt;""),"Nur Einnahme ODER Ausgabe",IF(A973="","Datum fehlt",IF(NOT(ISNUMBER(A973)),"Datum prüfen",IF(YEAR(A973)&lt;&gt;$C$5,"Datum nicht im Jahr "&amp;$C$5,IF(A973&lt;MAX(A$8:A972),"Datum früher als eine Zeile davor",IF(AND(E973="",F973=""),"Betrag fehlt",IF(G973&lt;0,"Bestand unter null – Einnahme vergessen?",IF(B973="","Beleg-Nr. fehlt","")))))))))</f>
        <v/>
      </c>
    </row>
    <row r="974">
      <c r="A974" s="23" t="n"/>
      <c r="B974" s="24" t="n"/>
      <c r="C974" s="24" t="n"/>
      <c r="D974" s="24" t="n"/>
      <c r="E974" s="25" t="n"/>
      <c r="F974" s="25" t="n"/>
      <c r="G974" s="26">
        <f>IF(AND(E974="",F974=""),"",$C$6+SUM(E$9:E974)-SUM(F$9:F974))</f>
        <v/>
      </c>
      <c r="H974" s="27">
        <f>IF(A974="","",IFERROR(CHOOSE(MONTH(A974),"01 Januar","02 Februar","03 März","04 April","05 Mai","06 Juni","07 Juli","08 August","09 September","10 Oktober","11 November","12 Dezember"),"Datum prüfen"))</f>
        <v/>
      </c>
      <c r="I974" s="28">
        <f>IF(AND(A974="",B974="",C974="",E974="",F974=""),"",IF(AND(E974&lt;&gt;"",F974&lt;&gt;""),"Nur Einnahme ODER Ausgabe",IF(A974="","Datum fehlt",IF(NOT(ISNUMBER(A974)),"Datum prüfen",IF(YEAR(A974)&lt;&gt;$C$5,"Datum nicht im Jahr "&amp;$C$5,IF(A974&lt;MAX(A$8:A973),"Datum früher als eine Zeile davor",IF(AND(E974="",F974=""),"Betrag fehlt",IF(G974&lt;0,"Bestand unter null – Einnahme vergessen?",IF(B974="","Beleg-Nr. fehlt","")))))))))</f>
        <v/>
      </c>
    </row>
    <row r="975">
      <c r="A975" s="23" t="n"/>
      <c r="B975" s="24" t="n"/>
      <c r="C975" s="24" t="n"/>
      <c r="D975" s="24" t="n"/>
      <c r="E975" s="25" t="n"/>
      <c r="F975" s="25" t="n"/>
      <c r="G975" s="26">
        <f>IF(AND(E975="",F975=""),"",$C$6+SUM(E$9:E975)-SUM(F$9:F975))</f>
        <v/>
      </c>
      <c r="H975" s="27">
        <f>IF(A975="","",IFERROR(CHOOSE(MONTH(A975),"01 Januar","02 Februar","03 März","04 April","05 Mai","06 Juni","07 Juli","08 August","09 September","10 Oktober","11 November","12 Dezember"),"Datum prüfen"))</f>
        <v/>
      </c>
      <c r="I975" s="28">
        <f>IF(AND(A975="",B975="",C975="",E975="",F975=""),"",IF(AND(E975&lt;&gt;"",F975&lt;&gt;""),"Nur Einnahme ODER Ausgabe",IF(A975="","Datum fehlt",IF(NOT(ISNUMBER(A975)),"Datum prüfen",IF(YEAR(A975)&lt;&gt;$C$5,"Datum nicht im Jahr "&amp;$C$5,IF(A975&lt;MAX(A$8:A974),"Datum früher als eine Zeile davor",IF(AND(E975="",F975=""),"Betrag fehlt",IF(G975&lt;0,"Bestand unter null – Einnahme vergessen?",IF(B975="","Beleg-Nr. fehlt","")))))))))</f>
        <v/>
      </c>
    </row>
    <row r="976">
      <c r="A976" s="23" t="n"/>
      <c r="B976" s="24" t="n"/>
      <c r="C976" s="24" t="n"/>
      <c r="D976" s="24" t="n"/>
      <c r="E976" s="25" t="n"/>
      <c r="F976" s="25" t="n"/>
      <c r="G976" s="26">
        <f>IF(AND(E976="",F976=""),"",$C$6+SUM(E$9:E976)-SUM(F$9:F976))</f>
        <v/>
      </c>
      <c r="H976" s="27">
        <f>IF(A976="","",IFERROR(CHOOSE(MONTH(A976),"01 Januar","02 Februar","03 März","04 April","05 Mai","06 Juni","07 Juli","08 August","09 September","10 Oktober","11 November","12 Dezember"),"Datum prüfen"))</f>
        <v/>
      </c>
      <c r="I976" s="28">
        <f>IF(AND(A976="",B976="",C976="",E976="",F976=""),"",IF(AND(E976&lt;&gt;"",F976&lt;&gt;""),"Nur Einnahme ODER Ausgabe",IF(A976="","Datum fehlt",IF(NOT(ISNUMBER(A976)),"Datum prüfen",IF(YEAR(A976)&lt;&gt;$C$5,"Datum nicht im Jahr "&amp;$C$5,IF(A976&lt;MAX(A$8:A975),"Datum früher als eine Zeile davor",IF(AND(E976="",F976=""),"Betrag fehlt",IF(G976&lt;0,"Bestand unter null – Einnahme vergessen?",IF(B976="","Beleg-Nr. fehlt","")))))))))</f>
        <v/>
      </c>
    </row>
    <row r="977">
      <c r="A977" s="23" t="n"/>
      <c r="B977" s="24" t="n"/>
      <c r="C977" s="24" t="n"/>
      <c r="D977" s="24" t="n"/>
      <c r="E977" s="25" t="n"/>
      <c r="F977" s="25" t="n"/>
      <c r="G977" s="26">
        <f>IF(AND(E977="",F977=""),"",$C$6+SUM(E$9:E977)-SUM(F$9:F977))</f>
        <v/>
      </c>
      <c r="H977" s="27">
        <f>IF(A977="","",IFERROR(CHOOSE(MONTH(A977),"01 Januar","02 Februar","03 März","04 April","05 Mai","06 Juni","07 Juli","08 August","09 September","10 Oktober","11 November","12 Dezember"),"Datum prüfen"))</f>
        <v/>
      </c>
      <c r="I977" s="28">
        <f>IF(AND(A977="",B977="",C977="",E977="",F977=""),"",IF(AND(E977&lt;&gt;"",F977&lt;&gt;""),"Nur Einnahme ODER Ausgabe",IF(A977="","Datum fehlt",IF(NOT(ISNUMBER(A977)),"Datum prüfen",IF(YEAR(A977)&lt;&gt;$C$5,"Datum nicht im Jahr "&amp;$C$5,IF(A977&lt;MAX(A$8:A976),"Datum früher als eine Zeile davor",IF(AND(E977="",F977=""),"Betrag fehlt",IF(G977&lt;0,"Bestand unter null – Einnahme vergessen?",IF(B977="","Beleg-Nr. fehlt","")))))))))</f>
        <v/>
      </c>
    </row>
    <row r="978">
      <c r="A978" s="23" t="n"/>
      <c r="B978" s="24" t="n"/>
      <c r="C978" s="24" t="n"/>
      <c r="D978" s="24" t="n"/>
      <c r="E978" s="25" t="n"/>
      <c r="F978" s="25" t="n"/>
      <c r="G978" s="26">
        <f>IF(AND(E978="",F978=""),"",$C$6+SUM(E$9:E978)-SUM(F$9:F978))</f>
        <v/>
      </c>
      <c r="H978" s="27">
        <f>IF(A978="","",IFERROR(CHOOSE(MONTH(A978),"01 Januar","02 Februar","03 März","04 April","05 Mai","06 Juni","07 Juli","08 August","09 September","10 Oktober","11 November","12 Dezember"),"Datum prüfen"))</f>
        <v/>
      </c>
      <c r="I978" s="28">
        <f>IF(AND(A978="",B978="",C978="",E978="",F978=""),"",IF(AND(E978&lt;&gt;"",F978&lt;&gt;""),"Nur Einnahme ODER Ausgabe",IF(A978="","Datum fehlt",IF(NOT(ISNUMBER(A978)),"Datum prüfen",IF(YEAR(A978)&lt;&gt;$C$5,"Datum nicht im Jahr "&amp;$C$5,IF(A978&lt;MAX(A$8:A977),"Datum früher als eine Zeile davor",IF(AND(E978="",F978=""),"Betrag fehlt",IF(G978&lt;0,"Bestand unter null – Einnahme vergessen?",IF(B978="","Beleg-Nr. fehlt","")))))))))</f>
        <v/>
      </c>
    </row>
    <row r="979">
      <c r="A979" s="23" t="n"/>
      <c r="B979" s="24" t="n"/>
      <c r="C979" s="24" t="n"/>
      <c r="D979" s="24" t="n"/>
      <c r="E979" s="25" t="n"/>
      <c r="F979" s="25" t="n"/>
      <c r="G979" s="26">
        <f>IF(AND(E979="",F979=""),"",$C$6+SUM(E$9:E979)-SUM(F$9:F979))</f>
        <v/>
      </c>
      <c r="H979" s="27">
        <f>IF(A979="","",IFERROR(CHOOSE(MONTH(A979),"01 Januar","02 Februar","03 März","04 April","05 Mai","06 Juni","07 Juli","08 August","09 September","10 Oktober","11 November","12 Dezember"),"Datum prüfen"))</f>
        <v/>
      </c>
      <c r="I979" s="28">
        <f>IF(AND(A979="",B979="",C979="",E979="",F979=""),"",IF(AND(E979&lt;&gt;"",F979&lt;&gt;""),"Nur Einnahme ODER Ausgabe",IF(A979="","Datum fehlt",IF(NOT(ISNUMBER(A979)),"Datum prüfen",IF(YEAR(A979)&lt;&gt;$C$5,"Datum nicht im Jahr "&amp;$C$5,IF(A979&lt;MAX(A$8:A978),"Datum früher als eine Zeile davor",IF(AND(E979="",F979=""),"Betrag fehlt",IF(G979&lt;0,"Bestand unter null – Einnahme vergessen?",IF(B979="","Beleg-Nr. fehlt","")))))))))</f>
        <v/>
      </c>
    </row>
    <row r="980">
      <c r="A980" s="23" t="n"/>
      <c r="B980" s="24" t="n"/>
      <c r="C980" s="24" t="n"/>
      <c r="D980" s="24" t="n"/>
      <c r="E980" s="25" t="n"/>
      <c r="F980" s="25" t="n"/>
      <c r="G980" s="26">
        <f>IF(AND(E980="",F980=""),"",$C$6+SUM(E$9:E980)-SUM(F$9:F980))</f>
        <v/>
      </c>
      <c r="H980" s="27">
        <f>IF(A980="","",IFERROR(CHOOSE(MONTH(A980),"01 Januar","02 Februar","03 März","04 April","05 Mai","06 Juni","07 Juli","08 August","09 September","10 Oktober","11 November","12 Dezember"),"Datum prüfen"))</f>
        <v/>
      </c>
      <c r="I980" s="28">
        <f>IF(AND(A980="",B980="",C980="",E980="",F980=""),"",IF(AND(E980&lt;&gt;"",F980&lt;&gt;""),"Nur Einnahme ODER Ausgabe",IF(A980="","Datum fehlt",IF(NOT(ISNUMBER(A980)),"Datum prüfen",IF(YEAR(A980)&lt;&gt;$C$5,"Datum nicht im Jahr "&amp;$C$5,IF(A980&lt;MAX(A$8:A979),"Datum früher als eine Zeile davor",IF(AND(E980="",F980=""),"Betrag fehlt",IF(G980&lt;0,"Bestand unter null – Einnahme vergessen?",IF(B980="","Beleg-Nr. fehlt","")))))))))</f>
        <v/>
      </c>
    </row>
    <row r="981">
      <c r="A981" s="23" t="n"/>
      <c r="B981" s="24" t="n"/>
      <c r="C981" s="24" t="n"/>
      <c r="D981" s="24" t="n"/>
      <c r="E981" s="25" t="n"/>
      <c r="F981" s="25" t="n"/>
      <c r="G981" s="26">
        <f>IF(AND(E981="",F981=""),"",$C$6+SUM(E$9:E981)-SUM(F$9:F981))</f>
        <v/>
      </c>
      <c r="H981" s="27">
        <f>IF(A981="","",IFERROR(CHOOSE(MONTH(A981),"01 Januar","02 Februar","03 März","04 April","05 Mai","06 Juni","07 Juli","08 August","09 September","10 Oktober","11 November","12 Dezember"),"Datum prüfen"))</f>
        <v/>
      </c>
      <c r="I981" s="28">
        <f>IF(AND(A981="",B981="",C981="",E981="",F981=""),"",IF(AND(E981&lt;&gt;"",F981&lt;&gt;""),"Nur Einnahme ODER Ausgabe",IF(A981="","Datum fehlt",IF(NOT(ISNUMBER(A981)),"Datum prüfen",IF(YEAR(A981)&lt;&gt;$C$5,"Datum nicht im Jahr "&amp;$C$5,IF(A981&lt;MAX(A$8:A980),"Datum früher als eine Zeile davor",IF(AND(E981="",F981=""),"Betrag fehlt",IF(G981&lt;0,"Bestand unter null – Einnahme vergessen?",IF(B981="","Beleg-Nr. fehlt","")))))))))</f>
        <v/>
      </c>
    </row>
    <row r="982">
      <c r="A982" s="23" t="n"/>
      <c r="B982" s="24" t="n"/>
      <c r="C982" s="24" t="n"/>
      <c r="D982" s="24" t="n"/>
      <c r="E982" s="25" t="n"/>
      <c r="F982" s="25" t="n"/>
      <c r="G982" s="26">
        <f>IF(AND(E982="",F982=""),"",$C$6+SUM(E$9:E982)-SUM(F$9:F982))</f>
        <v/>
      </c>
      <c r="H982" s="27">
        <f>IF(A982="","",IFERROR(CHOOSE(MONTH(A982),"01 Januar","02 Februar","03 März","04 April","05 Mai","06 Juni","07 Juli","08 August","09 September","10 Oktober","11 November","12 Dezember"),"Datum prüfen"))</f>
        <v/>
      </c>
      <c r="I982" s="28">
        <f>IF(AND(A982="",B982="",C982="",E982="",F982=""),"",IF(AND(E982&lt;&gt;"",F982&lt;&gt;""),"Nur Einnahme ODER Ausgabe",IF(A982="","Datum fehlt",IF(NOT(ISNUMBER(A982)),"Datum prüfen",IF(YEAR(A982)&lt;&gt;$C$5,"Datum nicht im Jahr "&amp;$C$5,IF(A982&lt;MAX(A$8:A981),"Datum früher als eine Zeile davor",IF(AND(E982="",F982=""),"Betrag fehlt",IF(G982&lt;0,"Bestand unter null – Einnahme vergessen?",IF(B982="","Beleg-Nr. fehlt","")))))))))</f>
        <v/>
      </c>
    </row>
    <row r="983">
      <c r="A983" s="23" t="n"/>
      <c r="B983" s="24" t="n"/>
      <c r="C983" s="24" t="n"/>
      <c r="D983" s="24" t="n"/>
      <c r="E983" s="25" t="n"/>
      <c r="F983" s="25" t="n"/>
      <c r="G983" s="26">
        <f>IF(AND(E983="",F983=""),"",$C$6+SUM(E$9:E983)-SUM(F$9:F983))</f>
        <v/>
      </c>
      <c r="H983" s="27">
        <f>IF(A983="","",IFERROR(CHOOSE(MONTH(A983),"01 Januar","02 Februar","03 März","04 April","05 Mai","06 Juni","07 Juli","08 August","09 September","10 Oktober","11 November","12 Dezember"),"Datum prüfen"))</f>
        <v/>
      </c>
      <c r="I983" s="28">
        <f>IF(AND(A983="",B983="",C983="",E983="",F983=""),"",IF(AND(E983&lt;&gt;"",F983&lt;&gt;""),"Nur Einnahme ODER Ausgabe",IF(A983="","Datum fehlt",IF(NOT(ISNUMBER(A983)),"Datum prüfen",IF(YEAR(A983)&lt;&gt;$C$5,"Datum nicht im Jahr "&amp;$C$5,IF(A983&lt;MAX(A$8:A982),"Datum früher als eine Zeile davor",IF(AND(E983="",F983=""),"Betrag fehlt",IF(G983&lt;0,"Bestand unter null – Einnahme vergessen?",IF(B983="","Beleg-Nr. fehlt","")))))))))</f>
        <v/>
      </c>
    </row>
    <row r="984">
      <c r="A984" s="23" t="n"/>
      <c r="B984" s="24" t="n"/>
      <c r="C984" s="24" t="n"/>
      <c r="D984" s="24" t="n"/>
      <c r="E984" s="25" t="n"/>
      <c r="F984" s="25" t="n"/>
      <c r="G984" s="26">
        <f>IF(AND(E984="",F984=""),"",$C$6+SUM(E$9:E984)-SUM(F$9:F984))</f>
        <v/>
      </c>
      <c r="H984" s="27">
        <f>IF(A984="","",IFERROR(CHOOSE(MONTH(A984),"01 Januar","02 Februar","03 März","04 April","05 Mai","06 Juni","07 Juli","08 August","09 September","10 Oktober","11 November","12 Dezember"),"Datum prüfen"))</f>
        <v/>
      </c>
      <c r="I984" s="28">
        <f>IF(AND(A984="",B984="",C984="",E984="",F984=""),"",IF(AND(E984&lt;&gt;"",F984&lt;&gt;""),"Nur Einnahme ODER Ausgabe",IF(A984="","Datum fehlt",IF(NOT(ISNUMBER(A984)),"Datum prüfen",IF(YEAR(A984)&lt;&gt;$C$5,"Datum nicht im Jahr "&amp;$C$5,IF(A984&lt;MAX(A$8:A983),"Datum früher als eine Zeile davor",IF(AND(E984="",F984=""),"Betrag fehlt",IF(G984&lt;0,"Bestand unter null – Einnahme vergessen?",IF(B984="","Beleg-Nr. fehlt","")))))))))</f>
        <v/>
      </c>
    </row>
    <row r="985">
      <c r="A985" s="23" t="n"/>
      <c r="B985" s="24" t="n"/>
      <c r="C985" s="24" t="n"/>
      <c r="D985" s="24" t="n"/>
      <c r="E985" s="25" t="n"/>
      <c r="F985" s="25" t="n"/>
      <c r="G985" s="26">
        <f>IF(AND(E985="",F985=""),"",$C$6+SUM(E$9:E985)-SUM(F$9:F985))</f>
        <v/>
      </c>
      <c r="H985" s="27">
        <f>IF(A985="","",IFERROR(CHOOSE(MONTH(A985),"01 Januar","02 Februar","03 März","04 April","05 Mai","06 Juni","07 Juli","08 August","09 September","10 Oktober","11 November","12 Dezember"),"Datum prüfen"))</f>
        <v/>
      </c>
      <c r="I985" s="28">
        <f>IF(AND(A985="",B985="",C985="",E985="",F985=""),"",IF(AND(E985&lt;&gt;"",F985&lt;&gt;""),"Nur Einnahme ODER Ausgabe",IF(A985="","Datum fehlt",IF(NOT(ISNUMBER(A985)),"Datum prüfen",IF(YEAR(A985)&lt;&gt;$C$5,"Datum nicht im Jahr "&amp;$C$5,IF(A985&lt;MAX(A$8:A984),"Datum früher als eine Zeile davor",IF(AND(E985="",F985=""),"Betrag fehlt",IF(G985&lt;0,"Bestand unter null – Einnahme vergessen?",IF(B985="","Beleg-Nr. fehlt","")))))))))</f>
        <v/>
      </c>
    </row>
    <row r="986">
      <c r="A986" s="23" t="n"/>
      <c r="B986" s="24" t="n"/>
      <c r="C986" s="24" t="n"/>
      <c r="D986" s="24" t="n"/>
      <c r="E986" s="25" t="n"/>
      <c r="F986" s="25" t="n"/>
      <c r="G986" s="26">
        <f>IF(AND(E986="",F986=""),"",$C$6+SUM(E$9:E986)-SUM(F$9:F986))</f>
        <v/>
      </c>
      <c r="H986" s="27">
        <f>IF(A986="","",IFERROR(CHOOSE(MONTH(A986),"01 Januar","02 Februar","03 März","04 April","05 Mai","06 Juni","07 Juli","08 August","09 September","10 Oktober","11 November","12 Dezember"),"Datum prüfen"))</f>
        <v/>
      </c>
      <c r="I986" s="28">
        <f>IF(AND(A986="",B986="",C986="",E986="",F986=""),"",IF(AND(E986&lt;&gt;"",F986&lt;&gt;""),"Nur Einnahme ODER Ausgabe",IF(A986="","Datum fehlt",IF(NOT(ISNUMBER(A986)),"Datum prüfen",IF(YEAR(A986)&lt;&gt;$C$5,"Datum nicht im Jahr "&amp;$C$5,IF(A986&lt;MAX(A$8:A985),"Datum früher als eine Zeile davor",IF(AND(E986="",F986=""),"Betrag fehlt",IF(G986&lt;0,"Bestand unter null – Einnahme vergessen?",IF(B986="","Beleg-Nr. fehlt","")))))))))</f>
        <v/>
      </c>
    </row>
    <row r="987">
      <c r="A987" s="23" t="n"/>
      <c r="B987" s="24" t="n"/>
      <c r="C987" s="24" t="n"/>
      <c r="D987" s="24" t="n"/>
      <c r="E987" s="25" t="n"/>
      <c r="F987" s="25" t="n"/>
      <c r="G987" s="26">
        <f>IF(AND(E987="",F987=""),"",$C$6+SUM(E$9:E987)-SUM(F$9:F987))</f>
        <v/>
      </c>
      <c r="H987" s="27">
        <f>IF(A987="","",IFERROR(CHOOSE(MONTH(A987),"01 Januar","02 Februar","03 März","04 April","05 Mai","06 Juni","07 Juli","08 August","09 September","10 Oktober","11 November","12 Dezember"),"Datum prüfen"))</f>
        <v/>
      </c>
      <c r="I987" s="28">
        <f>IF(AND(A987="",B987="",C987="",E987="",F987=""),"",IF(AND(E987&lt;&gt;"",F987&lt;&gt;""),"Nur Einnahme ODER Ausgabe",IF(A987="","Datum fehlt",IF(NOT(ISNUMBER(A987)),"Datum prüfen",IF(YEAR(A987)&lt;&gt;$C$5,"Datum nicht im Jahr "&amp;$C$5,IF(A987&lt;MAX(A$8:A986),"Datum früher als eine Zeile davor",IF(AND(E987="",F987=""),"Betrag fehlt",IF(G987&lt;0,"Bestand unter null – Einnahme vergessen?",IF(B987="","Beleg-Nr. fehlt","")))))))))</f>
        <v/>
      </c>
    </row>
    <row r="988">
      <c r="A988" s="23" t="n"/>
      <c r="B988" s="24" t="n"/>
      <c r="C988" s="24" t="n"/>
      <c r="D988" s="24" t="n"/>
      <c r="E988" s="25" t="n"/>
      <c r="F988" s="25" t="n"/>
      <c r="G988" s="26">
        <f>IF(AND(E988="",F988=""),"",$C$6+SUM(E$9:E988)-SUM(F$9:F988))</f>
        <v/>
      </c>
      <c r="H988" s="27">
        <f>IF(A988="","",IFERROR(CHOOSE(MONTH(A988),"01 Januar","02 Februar","03 März","04 April","05 Mai","06 Juni","07 Juli","08 August","09 September","10 Oktober","11 November","12 Dezember"),"Datum prüfen"))</f>
        <v/>
      </c>
      <c r="I988" s="28">
        <f>IF(AND(A988="",B988="",C988="",E988="",F988=""),"",IF(AND(E988&lt;&gt;"",F988&lt;&gt;""),"Nur Einnahme ODER Ausgabe",IF(A988="","Datum fehlt",IF(NOT(ISNUMBER(A988)),"Datum prüfen",IF(YEAR(A988)&lt;&gt;$C$5,"Datum nicht im Jahr "&amp;$C$5,IF(A988&lt;MAX(A$8:A987),"Datum früher als eine Zeile davor",IF(AND(E988="",F988=""),"Betrag fehlt",IF(G988&lt;0,"Bestand unter null – Einnahme vergessen?",IF(B988="","Beleg-Nr. fehlt","")))))))))</f>
        <v/>
      </c>
    </row>
    <row r="989">
      <c r="A989" s="23" t="n"/>
      <c r="B989" s="24" t="n"/>
      <c r="C989" s="24" t="n"/>
      <c r="D989" s="24" t="n"/>
      <c r="E989" s="25" t="n"/>
      <c r="F989" s="25" t="n"/>
      <c r="G989" s="26">
        <f>IF(AND(E989="",F989=""),"",$C$6+SUM(E$9:E989)-SUM(F$9:F989))</f>
        <v/>
      </c>
      <c r="H989" s="27">
        <f>IF(A989="","",IFERROR(CHOOSE(MONTH(A989),"01 Januar","02 Februar","03 März","04 April","05 Mai","06 Juni","07 Juli","08 August","09 September","10 Oktober","11 November","12 Dezember"),"Datum prüfen"))</f>
        <v/>
      </c>
      <c r="I989" s="28">
        <f>IF(AND(A989="",B989="",C989="",E989="",F989=""),"",IF(AND(E989&lt;&gt;"",F989&lt;&gt;""),"Nur Einnahme ODER Ausgabe",IF(A989="","Datum fehlt",IF(NOT(ISNUMBER(A989)),"Datum prüfen",IF(YEAR(A989)&lt;&gt;$C$5,"Datum nicht im Jahr "&amp;$C$5,IF(A989&lt;MAX(A$8:A988),"Datum früher als eine Zeile davor",IF(AND(E989="",F989=""),"Betrag fehlt",IF(G989&lt;0,"Bestand unter null – Einnahme vergessen?",IF(B989="","Beleg-Nr. fehlt","")))))))))</f>
        <v/>
      </c>
    </row>
    <row r="990">
      <c r="A990" s="23" t="n"/>
      <c r="B990" s="24" t="n"/>
      <c r="C990" s="24" t="n"/>
      <c r="D990" s="24" t="n"/>
      <c r="E990" s="25" t="n"/>
      <c r="F990" s="25" t="n"/>
      <c r="G990" s="26">
        <f>IF(AND(E990="",F990=""),"",$C$6+SUM(E$9:E990)-SUM(F$9:F990))</f>
        <v/>
      </c>
      <c r="H990" s="27">
        <f>IF(A990="","",IFERROR(CHOOSE(MONTH(A990),"01 Januar","02 Februar","03 März","04 April","05 Mai","06 Juni","07 Juli","08 August","09 September","10 Oktober","11 November","12 Dezember"),"Datum prüfen"))</f>
        <v/>
      </c>
      <c r="I990" s="28">
        <f>IF(AND(A990="",B990="",C990="",E990="",F990=""),"",IF(AND(E990&lt;&gt;"",F990&lt;&gt;""),"Nur Einnahme ODER Ausgabe",IF(A990="","Datum fehlt",IF(NOT(ISNUMBER(A990)),"Datum prüfen",IF(YEAR(A990)&lt;&gt;$C$5,"Datum nicht im Jahr "&amp;$C$5,IF(A990&lt;MAX(A$8:A989),"Datum früher als eine Zeile davor",IF(AND(E990="",F990=""),"Betrag fehlt",IF(G990&lt;0,"Bestand unter null – Einnahme vergessen?",IF(B990="","Beleg-Nr. fehlt","")))))))))</f>
        <v/>
      </c>
    </row>
    <row r="991">
      <c r="A991" s="23" t="n"/>
      <c r="B991" s="24" t="n"/>
      <c r="C991" s="24" t="n"/>
      <c r="D991" s="24" t="n"/>
      <c r="E991" s="25" t="n"/>
      <c r="F991" s="25" t="n"/>
      <c r="G991" s="26">
        <f>IF(AND(E991="",F991=""),"",$C$6+SUM(E$9:E991)-SUM(F$9:F991))</f>
        <v/>
      </c>
      <c r="H991" s="27">
        <f>IF(A991="","",IFERROR(CHOOSE(MONTH(A991),"01 Januar","02 Februar","03 März","04 April","05 Mai","06 Juni","07 Juli","08 August","09 September","10 Oktober","11 November","12 Dezember"),"Datum prüfen"))</f>
        <v/>
      </c>
      <c r="I991" s="28">
        <f>IF(AND(A991="",B991="",C991="",E991="",F991=""),"",IF(AND(E991&lt;&gt;"",F991&lt;&gt;""),"Nur Einnahme ODER Ausgabe",IF(A991="","Datum fehlt",IF(NOT(ISNUMBER(A991)),"Datum prüfen",IF(YEAR(A991)&lt;&gt;$C$5,"Datum nicht im Jahr "&amp;$C$5,IF(A991&lt;MAX(A$8:A990),"Datum früher als eine Zeile davor",IF(AND(E991="",F991=""),"Betrag fehlt",IF(G991&lt;0,"Bestand unter null – Einnahme vergessen?",IF(B991="","Beleg-Nr. fehlt","")))))))))</f>
        <v/>
      </c>
    </row>
    <row r="992">
      <c r="A992" s="23" t="n"/>
      <c r="B992" s="24" t="n"/>
      <c r="C992" s="24" t="n"/>
      <c r="D992" s="24" t="n"/>
      <c r="E992" s="25" t="n"/>
      <c r="F992" s="25" t="n"/>
      <c r="G992" s="26">
        <f>IF(AND(E992="",F992=""),"",$C$6+SUM(E$9:E992)-SUM(F$9:F992))</f>
        <v/>
      </c>
      <c r="H992" s="27">
        <f>IF(A992="","",IFERROR(CHOOSE(MONTH(A992),"01 Januar","02 Februar","03 März","04 April","05 Mai","06 Juni","07 Juli","08 August","09 September","10 Oktober","11 November","12 Dezember"),"Datum prüfen"))</f>
        <v/>
      </c>
      <c r="I992" s="28">
        <f>IF(AND(A992="",B992="",C992="",E992="",F992=""),"",IF(AND(E992&lt;&gt;"",F992&lt;&gt;""),"Nur Einnahme ODER Ausgabe",IF(A992="","Datum fehlt",IF(NOT(ISNUMBER(A992)),"Datum prüfen",IF(YEAR(A992)&lt;&gt;$C$5,"Datum nicht im Jahr "&amp;$C$5,IF(A992&lt;MAX(A$8:A991),"Datum früher als eine Zeile davor",IF(AND(E992="",F992=""),"Betrag fehlt",IF(G992&lt;0,"Bestand unter null – Einnahme vergessen?",IF(B992="","Beleg-Nr. fehlt","")))))))))</f>
        <v/>
      </c>
    </row>
    <row r="993">
      <c r="A993" s="23" t="n"/>
      <c r="B993" s="24" t="n"/>
      <c r="C993" s="24" t="n"/>
      <c r="D993" s="24" t="n"/>
      <c r="E993" s="25" t="n"/>
      <c r="F993" s="25" t="n"/>
      <c r="G993" s="26">
        <f>IF(AND(E993="",F993=""),"",$C$6+SUM(E$9:E993)-SUM(F$9:F993))</f>
        <v/>
      </c>
      <c r="H993" s="27">
        <f>IF(A993="","",IFERROR(CHOOSE(MONTH(A993),"01 Januar","02 Februar","03 März","04 April","05 Mai","06 Juni","07 Juli","08 August","09 September","10 Oktober","11 November","12 Dezember"),"Datum prüfen"))</f>
        <v/>
      </c>
      <c r="I993" s="28">
        <f>IF(AND(A993="",B993="",C993="",E993="",F993=""),"",IF(AND(E993&lt;&gt;"",F993&lt;&gt;""),"Nur Einnahme ODER Ausgabe",IF(A993="","Datum fehlt",IF(NOT(ISNUMBER(A993)),"Datum prüfen",IF(YEAR(A993)&lt;&gt;$C$5,"Datum nicht im Jahr "&amp;$C$5,IF(A993&lt;MAX(A$8:A992),"Datum früher als eine Zeile davor",IF(AND(E993="",F993=""),"Betrag fehlt",IF(G993&lt;0,"Bestand unter null – Einnahme vergessen?",IF(B993="","Beleg-Nr. fehlt","")))))))))</f>
        <v/>
      </c>
    </row>
    <row r="994">
      <c r="A994" s="23" t="n"/>
      <c r="B994" s="24" t="n"/>
      <c r="C994" s="24" t="n"/>
      <c r="D994" s="24" t="n"/>
      <c r="E994" s="25" t="n"/>
      <c r="F994" s="25" t="n"/>
      <c r="G994" s="26">
        <f>IF(AND(E994="",F994=""),"",$C$6+SUM(E$9:E994)-SUM(F$9:F994))</f>
        <v/>
      </c>
      <c r="H994" s="27">
        <f>IF(A994="","",IFERROR(CHOOSE(MONTH(A994),"01 Januar","02 Februar","03 März","04 April","05 Mai","06 Juni","07 Juli","08 August","09 September","10 Oktober","11 November","12 Dezember"),"Datum prüfen"))</f>
        <v/>
      </c>
      <c r="I994" s="28">
        <f>IF(AND(A994="",B994="",C994="",E994="",F994=""),"",IF(AND(E994&lt;&gt;"",F994&lt;&gt;""),"Nur Einnahme ODER Ausgabe",IF(A994="","Datum fehlt",IF(NOT(ISNUMBER(A994)),"Datum prüfen",IF(YEAR(A994)&lt;&gt;$C$5,"Datum nicht im Jahr "&amp;$C$5,IF(A994&lt;MAX(A$8:A993),"Datum früher als eine Zeile davor",IF(AND(E994="",F994=""),"Betrag fehlt",IF(G994&lt;0,"Bestand unter null – Einnahme vergessen?",IF(B994="","Beleg-Nr. fehlt","")))))))))</f>
        <v/>
      </c>
    </row>
    <row r="995">
      <c r="A995" s="23" t="n"/>
      <c r="B995" s="24" t="n"/>
      <c r="C995" s="24" t="n"/>
      <c r="D995" s="24" t="n"/>
      <c r="E995" s="25" t="n"/>
      <c r="F995" s="25" t="n"/>
      <c r="G995" s="26">
        <f>IF(AND(E995="",F995=""),"",$C$6+SUM(E$9:E995)-SUM(F$9:F995))</f>
        <v/>
      </c>
      <c r="H995" s="27">
        <f>IF(A995="","",IFERROR(CHOOSE(MONTH(A995),"01 Januar","02 Februar","03 März","04 April","05 Mai","06 Juni","07 Juli","08 August","09 September","10 Oktober","11 November","12 Dezember"),"Datum prüfen"))</f>
        <v/>
      </c>
      <c r="I995" s="28">
        <f>IF(AND(A995="",B995="",C995="",E995="",F995=""),"",IF(AND(E995&lt;&gt;"",F995&lt;&gt;""),"Nur Einnahme ODER Ausgabe",IF(A995="","Datum fehlt",IF(NOT(ISNUMBER(A995)),"Datum prüfen",IF(YEAR(A995)&lt;&gt;$C$5,"Datum nicht im Jahr "&amp;$C$5,IF(A995&lt;MAX(A$8:A994),"Datum früher als eine Zeile davor",IF(AND(E995="",F995=""),"Betrag fehlt",IF(G995&lt;0,"Bestand unter null – Einnahme vergessen?",IF(B995="","Beleg-Nr. fehlt","")))))))))</f>
        <v/>
      </c>
    </row>
    <row r="996">
      <c r="A996" s="23" t="n"/>
      <c r="B996" s="24" t="n"/>
      <c r="C996" s="24" t="n"/>
      <c r="D996" s="24" t="n"/>
      <c r="E996" s="25" t="n"/>
      <c r="F996" s="25" t="n"/>
      <c r="G996" s="26">
        <f>IF(AND(E996="",F996=""),"",$C$6+SUM(E$9:E996)-SUM(F$9:F996))</f>
        <v/>
      </c>
      <c r="H996" s="27">
        <f>IF(A996="","",IFERROR(CHOOSE(MONTH(A996),"01 Januar","02 Februar","03 März","04 April","05 Mai","06 Juni","07 Juli","08 August","09 September","10 Oktober","11 November","12 Dezember"),"Datum prüfen"))</f>
        <v/>
      </c>
      <c r="I996" s="28">
        <f>IF(AND(A996="",B996="",C996="",E996="",F996=""),"",IF(AND(E996&lt;&gt;"",F996&lt;&gt;""),"Nur Einnahme ODER Ausgabe",IF(A996="","Datum fehlt",IF(NOT(ISNUMBER(A996)),"Datum prüfen",IF(YEAR(A996)&lt;&gt;$C$5,"Datum nicht im Jahr "&amp;$C$5,IF(A996&lt;MAX(A$8:A995),"Datum früher als eine Zeile davor",IF(AND(E996="",F996=""),"Betrag fehlt",IF(G996&lt;0,"Bestand unter null – Einnahme vergessen?",IF(B996="","Beleg-Nr. fehlt","")))))))))</f>
        <v/>
      </c>
    </row>
    <row r="997">
      <c r="A997" s="23" t="n"/>
      <c r="B997" s="24" t="n"/>
      <c r="C997" s="24" t="n"/>
      <c r="D997" s="24" t="n"/>
      <c r="E997" s="25" t="n"/>
      <c r="F997" s="25" t="n"/>
      <c r="G997" s="26">
        <f>IF(AND(E997="",F997=""),"",$C$6+SUM(E$9:E997)-SUM(F$9:F997))</f>
        <v/>
      </c>
      <c r="H997" s="27">
        <f>IF(A997="","",IFERROR(CHOOSE(MONTH(A997),"01 Januar","02 Februar","03 März","04 April","05 Mai","06 Juni","07 Juli","08 August","09 September","10 Oktober","11 November","12 Dezember"),"Datum prüfen"))</f>
        <v/>
      </c>
      <c r="I997" s="28">
        <f>IF(AND(A997="",B997="",C997="",E997="",F997=""),"",IF(AND(E997&lt;&gt;"",F997&lt;&gt;""),"Nur Einnahme ODER Ausgabe",IF(A997="","Datum fehlt",IF(NOT(ISNUMBER(A997)),"Datum prüfen",IF(YEAR(A997)&lt;&gt;$C$5,"Datum nicht im Jahr "&amp;$C$5,IF(A997&lt;MAX(A$8:A996),"Datum früher als eine Zeile davor",IF(AND(E997="",F997=""),"Betrag fehlt",IF(G997&lt;0,"Bestand unter null – Einnahme vergessen?",IF(B997="","Beleg-Nr. fehlt","")))))))))</f>
        <v/>
      </c>
    </row>
    <row r="998">
      <c r="A998" s="23" t="n"/>
      <c r="B998" s="24" t="n"/>
      <c r="C998" s="24" t="n"/>
      <c r="D998" s="24" t="n"/>
      <c r="E998" s="25" t="n"/>
      <c r="F998" s="25" t="n"/>
      <c r="G998" s="26">
        <f>IF(AND(E998="",F998=""),"",$C$6+SUM(E$9:E998)-SUM(F$9:F998))</f>
        <v/>
      </c>
      <c r="H998" s="27">
        <f>IF(A998="","",IFERROR(CHOOSE(MONTH(A998),"01 Januar","02 Februar","03 März","04 April","05 Mai","06 Juni","07 Juli","08 August","09 September","10 Oktober","11 November","12 Dezember"),"Datum prüfen"))</f>
        <v/>
      </c>
      <c r="I998" s="28">
        <f>IF(AND(A998="",B998="",C998="",E998="",F998=""),"",IF(AND(E998&lt;&gt;"",F998&lt;&gt;""),"Nur Einnahme ODER Ausgabe",IF(A998="","Datum fehlt",IF(NOT(ISNUMBER(A998)),"Datum prüfen",IF(YEAR(A998)&lt;&gt;$C$5,"Datum nicht im Jahr "&amp;$C$5,IF(A998&lt;MAX(A$8:A997),"Datum früher als eine Zeile davor",IF(AND(E998="",F998=""),"Betrag fehlt",IF(G998&lt;0,"Bestand unter null – Einnahme vergessen?",IF(B998="","Beleg-Nr. fehlt","")))))))))</f>
        <v/>
      </c>
    </row>
    <row r="999">
      <c r="A999" s="23" t="n"/>
      <c r="B999" s="24" t="n"/>
      <c r="C999" s="24" t="n"/>
      <c r="D999" s="24" t="n"/>
      <c r="E999" s="25" t="n"/>
      <c r="F999" s="25" t="n"/>
      <c r="G999" s="26">
        <f>IF(AND(E999="",F999=""),"",$C$6+SUM(E$9:E999)-SUM(F$9:F999))</f>
        <v/>
      </c>
      <c r="H999" s="27">
        <f>IF(A999="","",IFERROR(CHOOSE(MONTH(A999),"01 Januar","02 Februar","03 März","04 April","05 Mai","06 Juni","07 Juli","08 August","09 September","10 Oktober","11 November","12 Dezember"),"Datum prüfen"))</f>
        <v/>
      </c>
      <c r="I999" s="28">
        <f>IF(AND(A999="",B999="",C999="",E999="",F999=""),"",IF(AND(E999&lt;&gt;"",F999&lt;&gt;""),"Nur Einnahme ODER Ausgabe",IF(A999="","Datum fehlt",IF(NOT(ISNUMBER(A999)),"Datum prüfen",IF(YEAR(A999)&lt;&gt;$C$5,"Datum nicht im Jahr "&amp;$C$5,IF(A999&lt;MAX(A$8:A998),"Datum früher als eine Zeile davor",IF(AND(E999="",F999=""),"Betrag fehlt",IF(G999&lt;0,"Bestand unter null – Einnahme vergessen?",IF(B999="","Beleg-Nr. fehlt","")))))))))</f>
        <v/>
      </c>
    </row>
    <row r="1000">
      <c r="A1000" s="23" t="n"/>
      <c r="B1000" s="24" t="n"/>
      <c r="C1000" s="24" t="n"/>
      <c r="D1000" s="24" t="n"/>
      <c r="E1000" s="25" t="n"/>
      <c r="F1000" s="25" t="n"/>
      <c r="G1000" s="26">
        <f>IF(AND(E1000="",F1000=""),"",$C$6+SUM(E$9:E1000)-SUM(F$9:F1000))</f>
        <v/>
      </c>
      <c r="H1000" s="27">
        <f>IF(A1000="","",IFERROR(CHOOSE(MONTH(A1000),"01 Januar","02 Februar","03 März","04 April","05 Mai","06 Juni","07 Juli","08 August","09 September","10 Oktober","11 November","12 Dezember"),"Datum prüfen"))</f>
        <v/>
      </c>
      <c r="I1000" s="28">
        <f>IF(AND(A1000="",B1000="",C1000="",E1000="",F1000=""),"",IF(AND(E1000&lt;&gt;"",F1000&lt;&gt;""),"Nur Einnahme ODER Ausgabe",IF(A1000="","Datum fehlt",IF(NOT(ISNUMBER(A1000)),"Datum prüfen",IF(YEAR(A1000)&lt;&gt;$C$5,"Datum nicht im Jahr "&amp;$C$5,IF(A1000&lt;MAX(A$8:A999),"Datum früher als eine Zeile davor",IF(AND(E1000="",F1000=""),"Betrag fehlt",IF(G1000&lt;0,"Bestand unter null – Einnahme vergessen?",IF(B1000="","Beleg-Nr. fehlt","")))))))))</f>
        <v/>
      </c>
    </row>
    <row r="1001">
      <c r="A1001" s="23" t="n"/>
      <c r="B1001" s="24" t="n"/>
      <c r="C1001" s="24" t="n"/>
      <c r="D1001" s="24" t="n"/>
      <c r="E1001" s="25" t="n"/>
      <c r="F1001" s="25" t="n"/>
      <c r="G1001" s="26">
        <f>IF(AND(E1001="",F1001=""),"",$C$6+SUM(E$9:E1001)-SUM(F$9:F1001))</f>
        <v/>
      </c>
      <c r="H1001" s="27">
        <f>IF(A1001="","",IFERROR(CHOOSE(MONTH(A1001),"01 Januar","02 Februar","03 März","04 April","05 Mai","06 Juni","07 Juli","08 August","09 September","10 Oktober","11 November","12 Dezember"),"Datum prüfen"))</f>
        <v/>
      </c>
      <c r="I1001" s="28">
        <f>IF(AND(A1001="",B1001="",C1001="",E1001="",F1001=""),"",IF(AND(E1001&lt;&gt;"",F1001&lt;&gt;""),"Nur Einnahme ODER Ausgabe",IF(A1001="","Datum fehlt",IF(NOT(ISNUMBER(A1001)),"Datum prüfen",IF(YEAR(A1001)&lt;&gt;$C$5,"Datum nicht im Jahr "&amp;$C$5,IF(A1001&lt;MAX(A$8:A1000),"Datum früher als eine Zeile davor",IF(AND(E1001="",F1001=""),"Betrag fehlt",IF(G1001&lt;0,"Bestand unter null – Einnahme vergessen?",IF(B1001="","Beleg-Nr. fehlt","")))))))))</f>
        <v/>
      </c>
    </row>
    <row r="1002">
      <c r="A1002" s="23" t="n"/>
      <c r="B1002" s="24" t="n"/>
      <c r="C1002" s="24" t="n"/>
      <c r="D1002" s="24" t="n"/>
      <c r="E1002" s="25" t="n"/>
      <c r="F1002" s="25" t="n"/>
      <c r="G1002" s="26">
        <f>IF(AND(E1002="",F1002=""),"",$C$6+SUM(E$9:E1002)-SUM(F$9:F1002))</f>
        <v/>
      </c>
      <c r="H1002" s="27">
        <f>IF(A1002="","",IFERROR(CHOOSE(MONTH(A1002),"01 Januar","02 Februar","03 März","04 April","05 Mai","06 Juni","07 Juli","08 August","09 September","10 Oktober","11 November","12 Dezember"),"Datum prüfen"))</f>
        <v/>
      </c>
      <c r="I1002" s="28">
        <f>IF(AND(A1002="",B1002="",C1002="",E1002="",F1002=""),"",IF(AND(E1002&lt;&gt;"",F1002&lt;&gt;""),"Nur Einnahme ODER Ausgabe",IF(A1002="","Datum fehlt",IF(NOT(ISNUMBER(A1002)),"Datum prüfen",IF(YEAR(A1002)&lt;&gt;$C$5,"Datum nicht im Jahr "&amp;$C$5,IF(A1002&lt;MAX(A$8:A1001),"Datum früher als eine Zeile davor",IF(AND(E1002="",F1002=""),"Betrag fehlt",IF(G1002&lt;0,"Bestand unter null – Einnahme vergessen?",IF(B1002="","Beleg-Nr. fehlt","")))))))))</f>
        <v/>
      </c>
    </row>
    <row r="1003">
      <c r="A1003" s="23" t="n"/>
      <c r="B1003" s="24" t="n"/>
      <c r="C1003" s="24" t="n"/>
      <c r="D1003" s="24" t="n"/>
      <c r="E1003" s="25" t="n"/>
      <c r="F1003" s="25" t="n"/>
      <c r="G1003" s="26">
        <f>IF(AND(E1003="",F1003=""),"",$C$6+SUM(E$9:E1003)-SUM(F$9:F1003))</f>
        <v/>
      </c>
      <c r="H1003" s="27">
        <f>IF(A1003="","",IFERROR(CHOOSE(MONTH(A1003),"01 Januar","02 Februar","03 März","04 April","05 Mai","06 Juni","07 Juli","08 August","09 September","10 Oktober","11 November","12 Dezember"),"Datum prüfen"))</f>
        <v/>
      </c>
      <c r="I1003" s="28">
        <f>IF(AND(A1003="",B1003="",C1003="",E1003="",F1003=""),"",IF(AND(E1003&lt;&gt;"",F1003&lt;&gt;""),"Nur Einnahme ODER Ausgabe",IF(A1003="","Datum fehlt",IF(NOT(ISNUMBER(A1003)),"Datum prüfen",IF(YEAR(A1003)&lt;&gt;$C$5,"Datum nicht im Jahr "&amp;$C$5,IF(A1003&lt;MAX(A$8:A1002),"Datum früher als eine Zeile davor",IF(AND(E1003="",F1003=""),"Betrag fehlt",IF(G1003&lt;0,"Bestand unter null – Einnahme vergessen?",IF(B1003="","Beleg-Nr. fehlt","")))))))))</f>
        <v/>
      </c>
    </row>
    <row r="1004">
      <c r="A1004" s="23" t="n"/>
      <c r="B1004" s="24" t="n"/>
      <c r="C1004" s="24" t="n"/>
      <c r="D1004" s="24" t="n"/>
      <c r="E1004" s="25" t="n"/>
      <c r="F1004" s="25" t="n"/>
      <c r="G1004" s="26">
        <f>IF(AND(E1004="",F1004=""),"",$C$6+SUM(E$9:E1004)-SUM(F$9:F1004))</f>
        <v/>
      </c>
      <c r="H1004" s="27">
        <f>IF(A1004="","",IFERROR(CHOOSE(MONTH(A1004),"01 Januar","02 Februar","03 März","04 April","05 Mai","06 Juni","07 Juli","08 August","09 September","10 Oktober","11 November","12 Dezember"),"Datum prüfen"))</f>
        <v/>
      </c>
      <c r="I1004" s="28">
        <f>IF(AND(A1004="",B1004="",C1004="",E1004="",F1004=""),"",IF(AND(E1004&lt;&gt;"",F1004&lt;&gt;""),"Nur Einnahme ODER Ausgabe",IF(A1004="","Datum fehlt",IF(NOT(ISNUMBER(A1004)),"Datum prüfen",IF(YEAR(A1004)&lt;&gt;$C$5,"Datum nicht im Jahr "&amp;$C$5,IF(A1004&lt;MAX(A$8:A1003),"Datum früher als eine Zeile davor",IF(AND(E1004="",F1004=""),"Betrag fehlt",IF(G1004&lt;0,"Bestand unter null – Einnahme vergessen?",IF(B1004="","Beleg-Nr. fehlt","")))))))))</f>
        <v/>
      </c>
    </row>
    <row r="1005">
      <c r="A1005" s="23" t="n"/>
      <c r="B1005" s="24" t="n"/>
      <c r="C1005" s="24" t="n"/>
      <c r="D1005" s="24" t="n"/>
      <c r="E1005" s="25" t="n"/>
      <c r="F1005" s="25" t="n"/>
      <c r="G1005" s="26">
        <f>IF(AND(E1005="",F1005=""),"",$C$6+SUM(E$9:E1005)-SUM(F$9:F1005))</f>
        <v/>
      </c>
      <c r="H1005" s="27">
        <f>IF(A1005="","",IFERROR(CHOOSE(MONTH(A1005),"01 Januar","02 Februar","03 März","04 April","05 Mai","06 Juni","07 Juli","08 August","09 September","10 Oktober","11 November","12 Dezember"),"Datum prüfen"))</f>
        <v/>
      </c>
      <c r="I1005" s="28">
        <f>IF(AND(A1005="",B1005="",C1005="",E1005="",F1005=""),"",IF(AND(E1005&lt;&gt;"",F1005&lt;&gt;""),"Nur Einnahme ODER Ausgabe",IF(A1005="","Datum fehlt",IF(NOT(ISNUMBER(A1005)),"Datum prüfen",IF(YEAR(A1005)&lt;&gt;$C$5,"Datum nicht im Jahr "&amp;$C$5,IF(A1005&lt;MAX(A$8:A1004),"Datum früher als eine Zeile davor",IF(AND(E1005="",F1005=""),"Betrag fehlt",IF(G1005&lt;0,"Bestand unter null – Einnahme vergessen?",IF(B1005="","Beleg-Nr. fehlt","")))))))))</f>
        <v/>
      </c>
    </row>
    <row r="1006">
      <c r="A1006" s="23" t="n"/>
      <c r="B1006" s="24" t="n"/>
      <c r="C1006" s="24" t="n"/>
      <c r="D1006" s="24" t="n"/>
      <c r="E1006" s="25" t="n"/>
      <c r="F1006" s="25" t="n"/>
      <c r="G1006" s="26">
        <f>IF(AND(E1006="",F1006=""),"",$C$6+SUM(E$9:E1006)-SUM(F$9:F1006))</f>
        <v/>
      </c>
      <c r="H1006" s="27">
        <f>IF(A1006="","",IFERROR(CHOOSE(MONTH(A1006),"01 Januar","02 Februar","03 März","04 April","05 Mai","06 Juni","07 Juli","08 August","09 September","10 Oktober","11 November","12 Dezember"),"Datum prüfen"))</f>
        <v/>
      </c>
      <c r="I1006" s="28">
        <f>IF(AND(A1006="",B1006="",C1006="",E1006="",F1006=""),"",IF(AND(E1006&lt;&gt;"",F1006&lt;&gt;""),"Nur Einnahme ODER Ausgabe",IF(A1006="","Datum fehlt",IF(NOT(ISNUMBER(A1006)),"Datum prüfen",IF(YEAR(A1006)&lt;&gt;$C$5,"Datum nicht im Jahr "&amp;$C$5,IF(A1006&lt;MAX(A$8:A1005),"Datum früher als eine Zeile davor",IF(AND(E1006="",F1006=""),"Betrag fehlt",IF(G1006&lt;0,"Bestand unter null – Einnahme vergessen?",IF(B1006="","Beleg-Nr. fehlt","")))))))))</f>
        <v/>
      </c>
    </row>
    <row r="1007">
      <c r="A1007" s="23" t="n"/>
      <c r="B1007" s="24" t="n"/>
      <c r="C1007" s="24" t="n"/>
      <c r="D1007" s="24" t="n"/>
      <c r="E1007" s="25" t="n"/>
      <c r="F1007" s="25" t="n"/>
      <c r="G1007" s="26">
        <f>IF(AND(E1007="",F1007=""),"",$C$6+SUM(E$9:E1007)-SUM(F$9:F1007))</f>
        <v/>
      </c>
      <c r="H1007" s="27">
        <f>IF(A1007="","",IFERROR(CHOOSE(MONTH(A1007),"01 Januar","02 Februar","03 März","04 April","05 Mai","06 Juni","07 Juli","08 August","09 September","10 Oktober","11 November","12 Dezember"),"Datum prüfen"))</f>
        <v/>
      </c>
      <c r="I1007" s="28">
        <f>IF(AND(A1007="",B1007="",C1007="",E1007="",F1007=""),"",IF(AND(E1007&lt;&gt;"",F1007&lt;&gt;""),"Nur Einnahme ODER Ausgabe",IF(A1007="","Datum fehlt",IF(NOT(ISNUMBER(A1007)),"Datum prüfen",IF(YEAR(A1007)&lt;&gt;$C$5,"Datum nicht im Jahr "&amp;$C$5,IF(A1007&lt;MAX(A$8:A1006),"Datum früher als eine Zeile davor",IF(AND(E1007="",F1007=""),"Betrag fehlt",IF(G1007&lt;0,"Bestand unter null – Einnahme vergessen?",IF(B1007="","Beleg-Nr. fehlt","")))))))))</f>
        <v/>
      </c>
    </row>
    <row r="1008">
      <c r="A1008" s="23" t="n"/>
      <c r="B1008" s="24" t="n"/>
      <c r="C1008" s="24" t="n"/>
      <c r="D1008" s="24" t="n"/>
      <c r="E1008" s="25" t="n"/>
      <c r="F1008" s="25" t="n"/>
      <c r="G1008" s="26">
        <f>IF(AND(E1008="",F1008=""),"",$C$6+SUM(E$9:E1008)-SUM(F$9:F1008))</f>
        <v/>
      </c>
      <c r="H1008" s="27">
        <f>IF(A1008="","",IFERROR(CHOOSE(MONTH(A1008),"01 Januar","02 Februar","03 März","04 April","05 Mai","06 Juni","07 Juli","08 August","09 September","10 Oktober","11 November","12 Dezember"),"Datum prüfen"))</f>
        <v/>
      </c>
      <c r="I1008" s="28">
        <f>IF(AND(A1008="",B1008="",C1008="",E1008="",F1008=""),"",IF(AND(E1008&lt;&gt;"",F1008&lt;&gt;""),"Nur Einnahme ODER Ausgabe",IF(A1008="","Datum fehlt",IF(NOT(ISNUMBER(A1008)),"Datum prüfen",IF(YEAR(A1008)&lt;&gt;$C$5,"Datum nicht im Jahr "&amp;$C$5,IF(A1008&lt;MAX(A$8:A1007),"Datum früher als eine Zeile davor",IF(AND(E1008="",F1008=""),"Betrag fehlt",IF(G1008&lt;0,"Bestand unter null – Einnahme vergessen?",IF(B1008="","Beleg-Nr. fehlt","")))))))))</f>
        <v/>
      </c>
    </row>
  </sheetData>
  <autoFilter ref="A8:I1008"/>
  <mergeCells count="9">
    <mergeCell ref="A4:B4"/>
    <mergeCell ref="A7:I7"/>
    <mergeCell ref="E4:F4"/>
    <mergeCell ref="E6:F6"/>
    <mergeCell ref="A5:B5"/>
    <mergeCell ref="E5:F5"/>
    <mergeCell ref="A3:B3"/>
    <mergeCell ref="A6:B6"/>
    <mergeCell ref="E3:F3"/>
  </mergeCells>
  <conditionalFormatting sqref="G9:G1008">
    <cfRule type="cellIs" priority="1" operator="lessThan" dxfId="0">
      <formula>0</formula>
    </cfRule>
  </conditionalFormatting>
  <conditionalFormatting sqref="I9:I1008">
    <cfRule type="expression" priority="2" dxfId="1">
      <formula>LEN($I9)&gt;0</formula>
    </cfRule>
  </conditionalFormatting>
  <conditionalFormatting sqref="G5">
    <cfRule type="cellIs" priority="3" operator="lessThan" dxfId="0">
      <formula>0</formula>
    </cfRule>
  </conditionalFormatting>
  <dataValidations count="3">
    <dataValidation sqref="A9:A1008" showDropDown="0" showInputMessage="0" showErrorMessage="1" allowBlank="1" errorTitle="Datum" error="Das Datum liegt nicht im Jahr oben (Feld «Jahr»). Trotzdem übernehmen?" promptTitle="Datum" prompt="z. B. 15.03.2026 – Einträge in der Reihenfolge der Tage" type="date" errorStyle="warning" operator="between">
      <formula1>DATE($C$5,1,1)</formula1>
      <formula2>DATE($C$5,12,31)</formula2>
    </dataValidation>
    <dataValidation sqref="E9:F1008" showDropDown="0" showInputMessage="0" showErrorMessage="1" allowBlank="1" errorTitle="Betrag" error="Bitte einen Betrag grösser als 0 eintragen. Ausgaben gehören in die Spalte «Ausgabe» (ohne Minus)." type="decimal" errorStyle="stop" operator="greaterThan">
      <formula1>0</formula1>
    </dataValidation>
    <dataValidation sqref="D9:D1008" showDropDown="0" showInputMessage="0" showErrorMessage="0" allowBlank="1" promptTitle="Kategorie (freiwillig)" prompt="Auswählen oder eigene eintippen – die Monatsübersicht summiert je Kategorie" type="list">
      <formula1>'Monatsübersicht'!$A$23:$A$32</formula1>
    </dataValidation>
  </dataValidations>
  <pageMargins left="0.5" right="0.5" top="0.6" bottom="0.6" header="0.5" footer="0.5"/>
  <pageSetup orientation="landscape" paperSize="9" fitToHeight="0" fitToWidth="1"/>
  <headerFooter>
    <oddHeader/>
    <oddFooter>&amp;L&amp;7 Vorlage: erplight.ch/kassenbuch-vorlage-schweiz&amp;R&amp;7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showGridLines="0" workbookViewId="0">
      <selection activeCell="A1" sqref="A1"/>
    </sheetView>
  </sheetViews>
  <sheetFormatPr baseColWidth="8" defaultRowHeight="15"/>
  <cols>
    <col width="30" customWidth="1" min="1" max="1"/>
    <col width="13" customWidth="1" min="2" max="2"/>
    <col width="11" customWidth="1" min="3" max="3"/>
    <col width="16" customWidth="1" min="4" max="4"/>
    <col width="4" customWidth="1" min="5" max="5"/>
    <col width="30" customWidth="1" min="6" max="6"/>
  </cols>
  <sheetData>
    <row r="1" ht="30" customHeight="1">
      <c r="A1" s="1" t="inlineStr">
        <is>
          <t>Zählprotokoll (Kassensturz)</t>
        </is>
      </c>
    </row>
    <row r="2">
      <c r="A2" s="15" t="inlineStr">
        <is>
          <t>Pro Kassensturz ein Blatt: Reiter kopieren oder das Blatt ausdrucken.</t>
        </is>
      </c>
    </row>
    <row r="3">
      <c r="A3" s="15" t="inlineStr">
        <is>
          <t>Firma</t>
        </is>
      </c>
      <c r="B3" s="29">
        <f>IF(Kassenbuch!$C$3="","",Kassenbuch!$C$3)</f>
        <v/>
      </c>
      <c r="C3" s="30" t="n"/>
      <c r="D3" s="30" t="n"/>
    </row>
    <row r="4">
      <c r="A4" s="15" t="inlineStr">
        <is>
          <t>Kasse</t>
        </is>
      </c>
      <c r="B4" s="29">
        <f>IF(Kassenbuch!$C$4="","",Kassenbuch!$C$4)</f>
        <v/>
      </c>
      <c r="C4" s="30" t="n"/>
      <c r="D4" s="30" t="n"/>
    </row>
    <row r="5">
      <c r="A5" s="15" t="inlineStr">
        <is>
          <t>Datum</t>
        </is>
      </c>
      <c r="B5" s="31" t="n"/>
      <c r="C5" s="32" t="n"/>
      <c r="D5" s="32" t="n"/>
    </row>
    <row r="6">
      <c r="A6" s="15" t="inlineStr">
        <is>
          <t>Uhrzeit</t>
        </is>
      </c>
      <c r="B6" s="33" t="n"/>
      <c r="C6" s="32" t="n"/>
      <c r="D6" s="32" t="n"/>
    </row>
    <row r="7">
      <c r="A7" s="15" t="inlineStr">
        <is>
          <t>Gezählt von</t>
        </is>
      </c>
      <c r="B7" s="16" t="n"/>
      <c r="C7" s="32" t="n"/>
      <c r="D7" s="32" t="n"/>
    </row>
    <row r="9">
      <c r="A9" s="9" t="inlineStr">
        <is>
          <t>Noten und Münzen</t>
        </is>
      </c>
      <c r="B9" s="10" t="inlineStr">
        <is>
          <t>Wert CHF</t>
        </is>
      </c>
      <c r="C9" s="10" t="inlineStr">
        <is>
          <t>Anzahl</t>
        </is>
      </c>
      <c r="D9" s="10" t="inlineStr">
        <is>
          <t>Betrag CHF</t>
        </is>
      </c>
    </row>
    <row r="10" ht="18" customHeight="1">
      <c r="A10" s="34" t="inlineStr">
        <is>
          <t>Noten</t>
        </is>
      </c>
      <c r="B10" s="35" t="n">
        <v>1000</v>
      </c>
      <c r="C10" s="36" t="n"/>
      <c r="D10" s="37">
        <f>IF(C10="","",ROUND(B10*C10,2))</f>
        <v/>
      </c>
    </row>
    <row r="11" ht="18" customHeight="1">
      <c r="A11" s="34" t="inlineStr"/>
      <c r="B11" s="35" t="n">
        <v>200</v>
      </c>
      <c r="C11" s="36" t="n"/>
      <c r="D11" s="37">
        <f>IF(C11="","",ROUND(B11*C11,2))</f>
        <v/>
      </c>
    </row>
    <row r="12" ht="18" customHeight="1">
      <c r="A12" s="34" t="inlineStr"/>
      <c r="B12" s="35" t="n">
        <v>100</v>
      </c>
      <c r="C12" s="36" t="n"/>
      <c r="D12" s="37">
        <f>IF(C12="","",ROUND(B12*C12,2))</f>
        <v/>
      </c>
    </row>
    <row r="13" ht="18" customHeight="1">
      <c r="A13" s="34" t="inlineStr"/>
      <c r="B13" s="35" t="n">
        <v>50</v>
      </c>
      <c r="C13" s="36" t="n"/>
      <c r="D13" s="37">
        <f>IF(C13="","",ROUND(B13*C13,2))</f>
        <v/>
      </c>
    </row>
    <row r="14" ht="18" customHeight="1">
      <c r="A14" s="34" t="inlineStr"/>
      <c r="B14" s="35" t="n">
        <v>20</v>
      </c>
      <c r="C14" s="36" t="n"/>
      <c r="D14" s="37">
        <f>IF(C14="","",ROUND(B14*C14,2))</f>
        <v/>
      </c>
    </row>
    <row r="15" ht="18" customHeight="1">
      <c r="A15" s="34" t="inlineStr"/>
      <c r="B15" s="35" t="n">
        <v>10</v>
      </c>
      <c r="C15" s="36" t="n"/>
      <c r="D15" s="37">
        <f>IF(C15="","",ROUND(B15*C15,2))</f>
        <v/>
      </c>
    </row>
    <row r="16">
      <c r="A16" s="4" t="inlineStr">
        <is>
          <t>Total Noten</t>
        </is>
      </c>
      <c r="D16" s="38">
        <f>SUM(D10:D15)</f>
        <v/>
      </c>
    </row>
    <row r="17" ht="18" customHeight="1">
      <c r="A17" s="34" t="inlineStr">
        <is>
          <t>Münzen</t>
        </is>
      </c>
      <c r="B17" s="35" t="n">
        <v>5</v>
      </c>
      <c r="C17" s="36" t="n"/>
      <c r="D17" s="37">
        <f>IF(C17="","",ROUND(B17*C17,2))</f>
        <v/>
      </c>
    </row>
    <row r="18" ht="18" customHeight="1">
      <c r="A18" s="34" t="inlineStr"/>
      <c r="B18" s="35" t="n">
        <v>2</v>
      </c>
      <c r="C18" s="36" t="n"/>
      <c r="D18" s="37">
        <f>IF(C18="","",ROUND(B18*C18,2))</f>
        <v/>
      </c>
    </row>
    <row r="19" ht="18" customHeight="1">
      <c r="A19" s="34" t="inlineStr"/>
      <c r="B19" s="35" t="n">
        <v>1</v>
      </c>
      <c r="C19" s="36" t="n"/>
      <c r="D19" s="37">
        <f>IF(C19="","",ROUND(B19*C19,2))</f>
        <v/>
      </c>
    </row>
    <row r="20" ht="18" customHeight="1">
      <c r="A20" s="34" t="inlineStr"/>
      <c r="B20" s="37" t="n">
        <v>0.5</v>
      </c>
      <c r="C20" s="36" t="n"/>
      <c r="D20" s="37">
        <f>IF(C20="","",ROUND(B20*C20,2))</f>
        <v/>
      </c>
    </row>
    <row r="21" ht="18" customHeight="1">
      <c r="A21" s="34" t="inlineStr"/>
      <c r="B21" s="37" t="n">
        <v>0.2</v>
      </c>
      <c r="C21" s="36" t="n"/>
      <c r="D21" s="37">
        <f>IF(C21="","",ROUND(B21*C21,2))</f>
        <v/>
      </c>
    </row>
    <row r="22" ht="18" customHeight="1">
      <c r="A22" s="34" t="inlineStr"/>
      <c r="B22" s="37" t="n">
        <v>0.1</v>
      </c>
      <c r="C22" s="36" t="n"/>
      <c r="D22" s="37">
        <f>IF(C22="","",ROUND(B22*C22,2))</f>
        <v/>
      </c>
    </row>
    <row r="23" ht="18" customHeight="1">
      <c r="A23" s="34" t="inlineStr"/>
      <c r="B23" s="37" t="n">
        <v>0.05</v>
      </c>
      <c r="C23" s="36" t="n"/>
      <c r="D23" s="37">
        <f>IF(C23="","",ROUND(B23*C23,2))</f>
        <v/>
      </c>
    </row>
    <row r="24">
      <c r="A24" s="4" t="inlineStr">
        <is>
          <t>Total Münzen</t>
        </is>
      </c>
      <c r="D24" s="38">
        <f>SUM(D17:D23)</f>
        <v/>
      </c>
    </row>
    <row r="25">
      <c r="A25" s="17" t="inlineStr">
        <is>
          <t>Münzrollen und weitere Bargeldbeträge (Betrag)</t>
        </is>
      </c>
      <c r="D25" s="21" t="n"/>
    </row>
    <row r="27" ht="18" customHeight="1">
      <c r="A27" s="39" t="inlineStr">
        <is>
          <t>Total gezählt (Ist)</t>
        </is>
      </c>
      <c r="D27" s="20">
        <f>D16+D24+N(D25)</f>
        <v/>
      </c>
    </row>
    <row r="28" ht="28" customHeight="1">
      <c r="A28" s="40" t="inlineStr">
        <is>
          <t>Bestand laut Kassenbuch (Soll) – alle Einträge bis und mit Datum oben</t>
        </is>
      </c>
      <c r="D28" s="20">
        <f>IF(B5="","",Kassenbuch!$C$6+SUMIFS(Kassenbuch!$E$9:$E$1008,Kassenbuch!$A$9:$A$1008,"&lt;="&amp;B5,Kassenbuch!$A$9:$A$1008,"&gt;="&amp;DATE(Kassenbuch!$C$5,1,1))-SUMIFS(Kassenbuch!$F$9:$F$1008,Kassenbuch!$A$9:$A$1008,"&lt;="&amp;B5,Kassenbuch!$A$9:$A$1008,"&gt;="&amp;DATE(Kassenbuch!$C$5,1,1)))</f>
        <v/>
      </c>
    </row>
    <row r="29" ht="28" customHeight="1">
      <c r="A29" s="39" t="inlineStr">
        <is>
          <t>Differenz (Ist − Soll): Minus = Manko, Plus = Überschuss</t>
        </is>
      </c>
      <c r="D29" s="20">
        <f>IF(B5="","",ROUND(D27-D28,2))</f>
        <v/>
      </c>
    </row>
    <row r="30">
      <c r="A30" s="41">
        <f>IF(D29="","Datum oben eintragen – dann rechnet das Soll aus dem Kassenbuch",IF(D29=0,"Kasse stimmt",IF(D29&lt;0,"Manko: im Kassenbuch als Ausgabe «Kassendifferenz» buchen","Überschuss: im Kassenbuch als Einnahme «Kassendifferenz» buchen")))</f>
        <v/>
      </c>
    </row>
    <row r="32">
      <c r="A32" s="15" t="inlineStr">
        <is>
          <t>Begründung (falls bekannt)</t>
        </is>
      </c>
    </row>
    <row r="33">
      <c r="A33" s="42" t="n"/>
      <c r="B33" s="42" t="n"/>
      <c r="C33" s="42" t="n"/>
      <c r="D33" s="42" t="n"/>
    </row>
    <row r="34">
      <c r="A34" s="42" t="n"/>
      <c r="B34" s="42" t="n"/>
      <c r="C34" s="42" t="n"/>
      <c r="D34" s="42" t="n"/>
    </row>
    <row r="36">
      <c r="A36" s="15" t="inlineStr">
        <is>
          <t>Gebucht als «Kassendifferenz» am / Beleg-Nr.</t>
        </is>
      </c>
      <c r="B36" s="43" t="n"/>
      <c r="C36" s="42" t="n"/>
      <c r="D36" s="42" t="n"/>
    </row>
    <row r="39" ht="30" customHeight="1">
      <c r="A39" s="44" t="n"/>
      <c r="C39" s="44" t="n"/>
      <c r="D39" s="44" t="n"/>
    </row>
    <row r="40">
      <c r="A40" s="15" t="inlineStr">
        <is>
          <t>Gezählt: Name, Unterschrift</t>
        </is>
      </c>
      <c r="C40" s="15" t="inlineStr">
        <is>
          <t>Kontrolliert: Name, Unterschrift</t>
        </is>
      </c>
    </row>
    <row r="42" ht="24" customHeight="1">
      <c r="A42" s="14" t="inlineStr">
        <is>
          <t>Das Wechselgeld gehört zum Kassenbestand – immer mitzählen. Zählprotokoll mit dem Kassenbuch 10 Jahre aufbewahren.</t>
        </is>
      </c>
    </row>
  </sheetData>
  <mergeCells count="15">
    <mergeCell ref="A25:C25"/>
    <mergeCell ref="A28:C28"/>
    <mergeCell ref="B3:D3"/>
    <mergeCell ref="B5:D5"/>
    <mergeCell ref="A33:D34"/>
    <mergeCell ref="B4:D4"/>
    <mergeCell ref="A30:D30"/>
    <mergeCell ref="C36:D36"/>
    <mergeCell ref="A27:C27"/>
    <mergeCell ref="A29:C29"/>
    <mergeCell ref="B7:D7"/>
    <mergeCell ref="A42:D42"/>
    <mergeCell ref="B6:D6"/>
    <mergeCell ref="A24:C24"/>
    <mergeCell ref="A16:C16"/>
  </mergeCells>
  <conditionalFormatting sqref="D29">
    <cfRule type="cellIs" priority="1" operator="notEqual" dxfId="1">
      <formula>0</formula>
    </cfRule>
  </conditionalFormatting>
  <pageMargins left="0.5" right="0.5" top="0.6" bottom="0.6" header="0.5" footer="0.5"/>
  <pageSetup orientation="portrait" paperSize="9" fitToHeight="1" fitToWidth="1"/>
  <headerFooter>
    <oddHeader/>
    <oddFooter>&amp;L&amp;7 Vorlage: erplight.ch/kassenbuch-vorlage-schweiz&amp;R&amp;7 Seite &amp;P von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35"/>
  <sheetViews>
    <sheetView showGridLines="0" workbookViewId="0">
      <selection activeCell="A1" sqref="A1"/>
    </sheetView>
  </sheetViews>
  <sheetFormatPr baseColWidth="8" defaultRowHeight="15"/>
  <cols>
    <col width="26" customWidth="1" min="1" max="1"/>
    <col width="15" customWidth="1" min="2" max="2"/>
    <col width="14" customWidth="1" min="3" max="3"/>
    <col width="14" customWidth="1" min="4" max="4"/>
    <col width="17" customWidth="1" min="5" max="5"/>
    <col width="17" customWidth="1" min="6" max="6"/>
    <col width="15" customWidth="1" min="7" max="7"/>
    <col width="46" customWidth="1" min="8" max="8"/>
  </cols>
  <sheetData>
    <row r="1" ht="30" customHeight="1">
      <c r="A1" s="1">
        <f>"Monatsübersicht "&amp;Kassenbuch!$C$5</f>
        <v/>
      </c>
    </row>
    <row r="2">
      <c r="A2" s="15" t="inlineStr">
        <is>
          <t>Rechnet aus dem Blatt «Kassenbuch». Weiss = eintragen: das am Monatsende gezählte Bargeld.</t>
        </is>
      </c>
    </row>
    <row r="3" ht="28" customHeight="1">
      <c r="A3" s="9" t="inlineStr">
        <is>
          <t>Monat</t>
        </is>
      </c>
      <c r="B3" s="10" t="inlineStr">
        <is>
          <t>Anfangsbestand</t>
        </is>
      </c>
      <c r="C3" s="10" t="inlineStr">
        <is>
          <t>Einnahmen</t>
        </is>
      </c>
      <c r="D3" s="10" t="inlineStr">
        <is>
          <t>Ausgaben</t>
        </is>
      </c>
      <c r="E3" s="10" t="inlineStr">
        <is>
          <t>Endbestand laut Kassenbuch</t>
        </is>
      </c>
      <c r="F3" s="10" t="inlineStr">
        <is>
          <t>Gezählt am Monatsende</t>
        </is>
      </c>
      <c r="G3" s="10" t="inlineStr">
        <is>
          <t>Differenz</t>
        </is>
      </c>
      <c r="H3" s="9" t="inlineStr">
        <is>
          <t>Hinweis</t>
        </is>
      </c>
    </row>
    <row r="4">
      <c r="A4" s="45" t="inlineStr">
        <is>
          <t>Januar</t>
        </is>
      </c>
      <c r="B4" s="18">
        <f>Kassenbuch!$C$6</f>
        <v/>
      </c>
      <c r="C4" s="37">
        <f>SUMIFS(Kassenbuch!$E$9:$E$1008,Kassenbuch!$A$9:$A$1008,"&gt;="&amp;DATE(Kassenbuch!$C$5,1,1),Kassenbuch!$A$9:$A$1008,"&lt;"&amp;DATE(Kassenbuch!$C$5,2,1))</f>
        <v/>
      </c>
      <c r="D4" s="37">
        <f>SUMIFS(Kassenbuch!$F$9:$F$1008,Kassenbuch!$A$9:$A$1008,"&gt;="&amp;DATE(Kassenbuch!$C$5,1,1),Kassenbuch!$A$9:$A$1008,"&lt;"&amp;DATE(Kassenbuch!$C$5,2,1))</f>
        <v/>
      </c>
      <c r="E4" s="18">
        <f>B4+C4-D4</f>
        <v/>
      </c>
      <c r="F4" s="21" t="n"/>
      <c r="G4" s="18">
        <f>IF(F4="","",ROUND(F4-E4,2))</f>
        <v/>
      </c>
      <c r="H4" s="46">
        <f>IF(E4&lt;0,"Bestand unter null – Einträge prüfen",IF(F4="","",IF(G4=0,"stimmt",IF(G4&lt;0,"Manko: Ausgabe «Kassendifferenz» buchen","Überschuss: Einnahme «Kassendifferenz» buchen"))))</f>
        <v/>
      </c>
    </row>
    <row r="5">
      <c r="A5" s="45" t="inlineStr">
        <is>
          <t>Februar</t>
        </is>
      </c>
      <c r="B5" s="18">
        <f>E4</f>
        <v/>
      </c>
      <c r="C5" s="37">
        <f>SUMIFS(Kassenbuch!$E$9:$E$1008,Kassenbuch!$A$9:$A$1008,"&gt;="&amp;DATE(Kassenbuch!$C$5,2,1),Kassenbuch!$A$9:$A$1008,"&lt;"&amp;DATE(Kassenbuch!$C$5,3,1))</f>
        <v/>
      </c>
      <c r="D5" s="37">
        <f>SUMIFS(Kassenbuch!$F$9:$F$1008,Kassenbuch!$A$9:$A$1008,"&gt;="&amp;DATE(Kassenbuch!$C$5,2,1),Kassenbuch!$A$9:$A$1008,"&lt;"&amp;DATE(Kassenbuch!$C$5,3,1))</f>
        <v/>
      </c>
      <c r="E5" s="18">
        <f>B5+C5-D5</f>
        <v/>
      </c>
      <c r="F5" s="21" t="n"/>
      <c r="G5" s="18">
        <f>IF(F5="","",ROUND(F5-E5,2))</f>
        <v/>
      </c>
      <c r="H5" s="46">
        <f>IF(E5&lt;0,"Bestand unter null – Einträge prüfen",IF(F5="","",IF(G5=0,"stimmt",IF(G5&lt;0,"Manko: Ausgabe «Kassendifferenz» buchen","Überschuss: Einnahme «Kassendifferenz» buchen"))))</f>
        <v/>
      </c>
    </row>
    <row r="6">
      <c r="A6" s="45" t="inlineStr">
        <is>
          <t>März</t>
        </is>
      </c>
      <c r="B6" s="18">
        <f>E5</f>
        <v/>
      </c>
      <c r="C6" s="37">
        <f>SUMIFS(Kassenbuch!$E$9:$E$1008,Kassenbuch!$A$9:$A$1008,"&gt;="&amp;DATE(Kassenbuch!$C$5,3,1),Kassenbuch!$A$9:$A$1008,"&lt;"&amp;DATE(Kassenbuch!$C$5,4,1))</f>
        <v/>
      </c>
      <c r="D6" s="37">
        <f>SUMIFS(Kassenbuch!$F$9:$F$1008,Kassenbuch!$A$9:$A$1008,"&gt;="&amp;DATE(Kassenbuch!$C$5,3,1),Kassenbuch!$A$9:$A$1008,"&lt;"&amp;DATE(Kassenbuch!$C$5,4,1))</f>
        <v/>
      </c>
      <c r="E6" s="18">
        <f>B6+C6-D6</f>
        <v/>
      </c>
      <c r="F6" s="21" t="n"/>
      <c r="G6" s="18">
        <f>IF(F6="","",ROUND(F6-E6,2))</f>
        <v/>
      </c>
      <c r="H6" s="46">
        <f>IF(E6&lt;0,"Bestand unter null – Einträge prüfen",IF(F6="","",IF(G6=0,"stimmt",IF(G6&lt;0,"Manko: Ausgabe «Kassendifferenz» buchen","Überschuss: Einnahme «Kassendifferenz» buchen"))))</f>
        <v/>
      </c>
    </row>
    <row r="7">
      <c r="A7" s="45" t="inlineStr">
        <is>
          <t>April</t>
        </is>
      </c>
      <c r="B7" s="18">
        <f>E6</f>
        <v/>
      </c>
      <c r="C7" s="37">
        <f>SUMIFS(Kassenbuch!$E$9:$E$1008,Kassenbuch!$A$9:$A$1008,"&gt;="&amp;DATE(Kassenbuch!$C$5,4,1),Kassenbuch!$A$9:$A$1008,"&lt;"&amp;DATE(Kassenbuch!$C$5,5,1))</f>
        <v/>
      </c>
      <c r="D7" s="37">
        <f>SUMIFS(Kassenbuch!$F$9:$F$1008,Kassenbuch!$A$9:$A$1008,"&gt;="&amp;DATE(Kassenbuch!$C$5,4,1),Kassenbuch!$A$9:$A$1008,"&lt;"&amp;DATE(Kassenbuch!$C$5,5,1))</f>
        <v/>
      </c>
      <c r="E7" s="18">
        <f>B7+C7-D7</f>
        <v/>
      </c>
      <c r="F7" s="21" t="n"/>
      <c r="G7" s="18">
        <f>IF(F7="","",ROUND(F7-E7,2))</f>
        <v/>
      </c>
      <c r="H7" s="46">
        <f>IF(E7&lt;0,"Bestand unter null – Einträge prüfen",IF(F7="","",IF(G7=0,"stimmt",IF(G7&lt;0,"Manko: Ausgabe «Kassendifferenz» buchen","Überschuss: Einnahme «Kassendifferenz» buchen"))))</f>
        <v/>
      </c>
    </row>
    <row r="8">
      <c r="A8" s="45" t="inlineStr">
        <is>
          <t>Mai</t>
        </is>
      </c>
      <c r="B8" s="18">
        <f>E7</f>
        <v/>
      </c>
      <c r="C8" s="37">
        <f>SUMIFS(Kassenbuch!$E$9:$E$1008,Kassenbuch!$A$9:$A$1008,"&gt;="&amp;DATE(Kassenbuch!$C$5,5,1),Kassenbuch!$A$9:$A$1008,"&lt;"&amp;DATE(Kassenbuch!$C$5,6,1))</f>
        <v/>
      </c>
      <c r="D8" s="37">
        <f>SUMIFS(Kassenbuch!$F$9:$F$1008,Kassenbuch!$A$9:$A$1008,"&gt;="&amp;DATE(Kassenbuch!$C$5,5,1),Kassenbuch!$A$9:$A$1008,"&lt;"&amp;DATE(Kassenbuch!$C$5,6,1))</f>
        <v/>
      </c>
      <c r="E8" s="18">
        <f>B8+C8-D8</f>
        <v/>
      </c>
      <c r="F8" s="21" t="n"/>
      <c r="G8" s="18">
        <f>IF(F8="","",ROUND(F8-E8,2))</f>
        <v/>
      </c>
      <c r="H8" s="46">
        <f>IF(E8&lt;0,"Bestand unter null – Einträge prüfen",IF(F8="","",IF(G8=0,"stimmt",IF(G8&lt;0,"Manko: Ausgabe «Kassendifferenz» buchen","Überschuss: Einnahme «Kassendifferenz» buchen"))))</f>
        <v/>
      </c>
    </row>
    <row r="9">
      <c r="A9" s="45" t="inlineStr">
        <is>
          <t>Juni</t>
        </is>
      </c>
      <c r="B9" s="18">
        <f>E8</f>
        <v/>
      </c>
      <c r="C9" s="37">
        <f>SUMIFS(Kassenbuch!$E$9:$E$1008,Kassenbuch!$A$9:$A$1008,"&gt;="&amp;DATE(Kassenbuch!$C$5,6,1),Kassenbuch!$A$9:$A$1008,"&lt;"&amp;DATE(Kassenbuch!$C$5,7,1))</f>
        <v/>
      </c>
      <c r="D9" s="37">
        <f>SUMIFS(Kassenbuch!$F$9:$F$1008,Kassenbuch!$A$9:$A$1008,"&gt;="&amp;DATE(Kassenbuch!$C$5,6,1),Kassenbuch!$A$9:$A$1008,"&lt;"&amp;DATE(Kassenbuch!$C$5,7,1))</f>
        <v/>
      </c>
      <c r="E9" s="18">
        <f>B9+C9-D9</f>
        <v/>
      </c>
      <c r="F9" s="21" t="n"/>
      <c r="G9" s="18">
        <f>IF(F9="","",ROUND(F9-E9,2))</f>
        <v/>
      </c>
      <c r="H9" s="46">
        <f>IF(E9&lt;0,"Bestand unter null – Einträge prüfen",IF(F9="","",IF(G9=0,"stimmt",IF(G9&lt;0,"Manko: Ausgabe «Kassendifferenz» buchen","Überschuss: Einnahme «Kassendifferenz» buchen"))))</f>
        <v/>
      </c>
    </row>
    <row r="10">
      <c r="A10" s="45" t="inlineStr">
        <is>
          <t>Juli</t>
        </is>
      </c>
      <c r="B10" s="18">
        <f>E9</f>
        <v/>
      </c>
      <c r="C10" s="37">
        <f>SUMIFS(Kassenbuch!$E$9:$E$1008,Kassenbuch!$A$9:$A$1008,"&gt;="&amp;DATE(Kassenbuch!$C$5,7,1),Kassenbuch!$A$9:$A$1008,"&lt;"&amp;DATE(Kassenbuch!$C$5,8,1))</f>
        <v/>
      </c>
      <c r="D10" s="37">
        <f>SUMIFS(Kassenbuch!$F$9:$F$1008,Kassenbuch!$A$9:$A$1008,"&gt;="&amp;DATE(Kassenbuch!$C$5,7,1),Kassenbuch!$A$9:$A$1008,"&lt;"&amp;DATE(Kassenbuch!$C$5,8,1))</f>
        <v/>
      </c>
      <c r="E10" s="18">
        <f>B10+C10-D10</f>
        <v/>
      </c>
      <c r="F10" s="21" t="n"/>
      <c r="G10" s="18">
        <f>IF(F10="","",ROUND(F10-E10,2))</f>
        <v/>
      </c>
      <c r="H10" s="46">
        <f>IF(E10&lt;0,"Bestand unter null – Einträge prüfen",IF(F10="","",IF(G10=0,"stimmt",IF(G10&lt;0,"Manko: Ausgabe «Kassendifferenz» buchen","Überschuss: Einnahme «Kassendifferenz» buchen"))))</f>
        <v/>
      </c>
    </row>
    <row r="11">
      <c r="A11" s="45" t="inlineStr">
        <is>
          <t>August</t>
        </is>
      </c>
      <c r="B11" s="18">
        <f>E10</f>
        <v/>
      </c>
      <c r="C11" s="37">
        <f>SUMIFS(Kassenbuch!$E$9:$E$1008,Kassenbuch!$A$9:$A$1008,"&gt;="&amp;DATE(Kassenbuch!$C$5,8,1),Kassenbuch!$A$9:$A$1008,"&lt;"&amp;DATE(Kassenbuch!$C$5,9,1))</f>
        <v/>
      </c>
      <c r="D11" s="37">
        <f>SUMIFS(Kassenbuch!$F$9:$F$1008,Kassenbuch!$A$9:$A$1008,"&gt;="&amp;DATE(Kassenbuch!$C$5,8,1),Kassenbuch!$A$9:$A$1008,"&lt;"&amp;DATE(Kassenbuch!$C$5,9,1))</f>
        <v/>
      </c>
      <c r="E11" s="18">
        <f>B11+C11-D11</f>
        <v/>
      </c>
      <c r="F11" s="21" t="n"/>
      <c r="G11" s="18">
        <f>IF(F11="","",ROUND(F11-E11,2))</f>
        <v/>
      </c>
      <c r="H11" s="46">
        <f>IF(E11&lt;0,"Bestand unter null – Einträge prüfen",IF(F11="","",IF(G11=0,"stimmt",IF(G11&lt;0,"Manko: Ausgabe «Kassendifferenz» buchen","Überschuss: Einnahme «Kassendifferenz» buchen"))))</f>
        <v/>
      </c>
    </row>
    <row r="12">
      <c r="A12" s="45" t="inlineStr">
        <is>
          <t>September</t>
        </is>
      </c>
      <c r="B12" s="18">
        <f>E11</f>
        <v/>
      </c>
      <c r="C12" s="37">
        <f>SUMIFS(Kassenbuch!$E$9:$E$1008,Kassenbuch!$A$9:$A$1008,"&gt;="&amp;DATE(Kassenbuch!$C$5,9,1),Kassenbuch!$A$9:$A$1008,"&lt;"&amp;DATE(Kassenbuch!$C$5,10,1))</f>
        <v/>
      </c>
      <c r="D12" s="37">
        <f>SUMIFS(Kassenbuch!$F$9:$F$1008,Kassenbuch!$A$9:$A$1008,"&gt;="&amp;DATE(Kassenbuch!$C$5,9,1),Kassenbuch!$A$9:$A$1008,"&lt;"&amp;DATE(Kassenbuch!$C$5,10,1))</f>
        <v/>
      </c>
      <c r="E12" s="18">
        <f>B12+C12-D12</f>
        <v/>
      </c>
      <c r="F12" s="21" t="n"/>
      <c r="G12" s="18">
        <f>IF(F12="","",ROUND(F12-E12,2))</f>
        <v/>
      </c>
      <c r="H12" s="46">
        <f>IF(E12&lt;0,"Bestand unter null – Einträge prüfen",IF(F12="","",IF(G12=0,"stimmt",IF(G12&lt;0,"Manko: Ausgabe «Kassendifferenz» buchen","Überschuss: Einnahme «Kassendifferenz» buchen"))))</f>
        <v/>
      </c>
    </row>
    <row r="13">
      <c r="A13" s="45" t="inlineStr">
        <is>
          <t>Oktober</t>
        </is>
      </c>
      <c r="B13" s="18">
        <f>E12</f>
        <v/>
      </c>
      <c r="C13" s="37">
        <f>SUMIFS(Kassenbuch!$E$9:$E$1008,Kassenbuch!$A$9:$A$1008,"&gt;="&amp;DATE(Kassenbuch!$C$5,10,1),Kassenbuch!$A$9:$A$1008,"&lt;"&amp;DATE(Kassenbuch!$C$5,11,1))</f>
        <v/>
      </c>
      <c r="D13" s="37">
        <f>SUMIFS(Kassenbuch!$F$9:$F$1008,Kassenbuch!$A$9:$A$1008,"&gt;="&amp;DATE(Kassenbuch!$C$5,10,1),Kassenbuch!$A$9:$A$1008,"&lt;"&amp;DATE(Kassenbuch!$C$5,11,1))</f>
        <v/>
      </c>
      <c r="E13" s="18">
        <f>B13+C13-D13</f>
        <v/>
      </c>
      <c r="F13" s="21" t="n"/>
      <c r="G13" s="18">
        <f>IF(F13="","",ROUND(F13-E13,2))</f>
        <v/>
      </c>
      <c r="H13" s="46">
        <f>IF(E13&lt;0,"Bestand unter null – Einträge prüfen",IF(F13="","",IF(G13=0,"stimmt",IF(G13&lt;0,"Manko: Ausgabe «Kassendifferenz» buchen","Überschuss: Einnahme «Kassendifferenz» buchen"))))</f>
        <v/>
      </c>
    </row>
    <row r="14">
      <c r="A14" s="45" t="inlineStr">
        <is>
          <t>November</t>
        </is>
      </c>
      <c r="B14" s="18">
        <f>E13</f>
        <v/>
      </c>
      <c r="C14" s="37">
        <f>SUMIFS(Kassenbuch!$E$9:$E$1008,Kassenbuch!$A$9:$A$1008,"&gt;="&amp;DATE(Kassenbuch!$C$5,11,1),Kassenbuch!$A$9:$A$1008,"&lt;"&amp;DATE(Kassenbuch!$C$5,12,1))</f>
        <v/>
      </c>
      <c r="D14" s="37">
        <f>SUMIFS(Kassenbuch!$F$9:$F$1008,Kassenbuch!$A$9:$A$1008,"&gt;="&amp;DATE(Kassenbuch!$C$5,11,1),Kassenbuch!$A$9:$A$1008,"&lt;"&amp;DATE(Kassenbuch!$C$5,12,1))</f>
        <v/>
      </c>
      <c r="E14" s="18">
        <f>B14+C14-D14</f>
        <v/>
      </c>
      <c r="F14" s="21" t="n"/>
      <c r="G14" s="18">
        <f>IF(F14="","",ROUND(F14-E14,2))</f>
        <v/>
      </c>
      <c r="H14" s="46">
        <f>IF(E14&lt;0,"Bestand unter null – Einträge prüfen",IF(F14="","",IF(G14=0,"stimmt",IF(G14&lt;0,"Manko: Ausgabe «Kassendifferenz» buchen","Überschuss: Einnahme «Kassendifferenz» buchen"))))</f>
        <v/>
      </c>
    </row>
    <row r="15">
      <c r="A15" s="45" t="inlineStr">
        <is>
          <t>Dezember</t>
        </is>
      </c>
      <c r="B15" s="18">
        <f>E14</f>
        <v/>
      </c>
      <c r="C15" s="37">
        <f>SUMIFS(Kassenbuch!$E$9:$E$1008,Kassenbuch!$A$9:$A$1008,"&gt;="&amp;DATE(Kassenbuch!$C$5,12,1),Kassenbuch!$A$9:$A$1008,"&lt;"&amp;DATE(Kassenbuch!$C$5,13,1))</f>
        <v/>
      </c>
      <c r="D15" s="37">
        <f>SUMIFS(Kassenbuch!$F$9:$F$1008,Kassenbuch!$A$9:$A$1008,"&gt;="&amp;DATE(Kassenbuch!$C$5,12,1),Kassenbuch!$A$9:$A$1008,"&lt;"&amp;DATE(Kassenbuch!$C$5,13,1))</f>
        <v/>
      </c>
      <c r="E15" s="18">
        <f>B15+C15-D15</f>
        <v/>
      </c>
      <c r="F15" s="21" t="n"/>
      <c r="G15" s="18">
        <f>IF(F15="","",ROUND(F15-E15,2))</f>
        <v/>
      </c>
      <c r="H15" s="46">
        <f>IF(E15&lt;0,"Bestand unter null – Einträge prüfen",IF(F15="","",IF(G15=0,"stimmt",IF(G15&lt;0,"Manko: Ausgabe «Kassendifferenz» buchen","Überschuss: Einnahme «Kassendifferenz» buchen"))))</f>
        <v/>
      </c>
    </row>
    <row r="16">
      <c r="A16" s="6" t="inlineStr">
        <is>
          <t>Total Jahr</t>
        </is>
      </c>
      <c r="C16" s="38">
        <f>SUM(C4:C15)</f>
        <v/>
      </c>
      <c r="D16" s="38">
        <f>SUM(D4:D15)</f>
        <v/>
      </c>
      <c r="E16" s="20">
        <f>E15</f>
        <v/>
      </c>
    </row>
    <row r="18">
      <c r="A18" s="15" t="inlineStr">
        <is>
          <t>Kontrolle: Zeilen mit Betrag ohne gültiges Datum in diesem Jahr</t>
        </is>
      </c>
      <c r="E18" s="22">
        <f>SUMPRODUCT(--((Kassenbuch!$E$9:$E$1008&lt;&gt;"")+(Kassenbuch!$F$9:$F$1008&lt;&gt;"")&gt;0))-SUMPRODUCT(((Kassenbuch!$E$9:$E$1008&lt;&gt;"")+(Kassenbuch!$F$9:$F$1008&lt;&gt;"")&gt;0)*(Kassenbuch!$A$9:$A$1008&gt;=DATE(Kassenbuch!$C$5,1,1))*(Kassenbuch!$A$9:$A$1008&lt;DATE(Kassenbuch!$C$5+1,1,1)))</f>
        <v/>
      </c>
      <c r="F18" s="47">
        <f>IF(E18=0,"in Ordnung – alles ist einem Monat zugeordnet","Datum prüfen – diese Zeilen fehlen in den Monaten (Spalte «Prüfung» im Kassenbuch)")</f>
        <v/>
      </c>
    </row>
    <row r="21">
      <c r="A21" s="3" t="inlineStr">
        <is>
          <t>Nach Kategorie (ganzes Jahr)</t>
        </is>
      </c>
    </row>
    <row r="22">
      <c r="A22" s="9" t="inlineStr">
        <is>
          <t>Kategorie</t>
        </is>
      </c>
      <c r="B22" s="10" t="inlineStr">
        <is>
          <t>Einnahmen</t>
        </is>
      </c>
      <c r="C22" s="10" t="inlineStr">
        <is>
          <t>Ausgaben</t>
        </is>
      </c>
      <c r="D22" s="9" t="inlineStr">
        <is>
          <t>Für die Steuererklärung</t>
        </is>
      </c>
      <c r="E22" s="48" t="n"/>
      <c r="F22" s="48" t="n"/>
      <c r="G22" s="48" t="n"/>
      <c r="H22" s="49" t="n"/>
    </row>
    <row r="23">
      <c r="A23" s="45" t="inlineStr">
        <is>
          <t>Barverkauf</t>
        </is>
      </c>
      <c r="B23" s="37">
        <f>SUMIFS(Kassenbuch!$E$9:$E$1008,Kassenbuch!$D$9:$D$1008,A23,Kassenbuch!$A$9:$A$1008,"&gt;="&amp;DATE(Kassenbuch!$C$5,1,1),Kassenbuch!$A$9:$A$1008,"&lt;"&amp;DATE(Kassenbuch!$C$5+1,1,1))</f>
        <v/>
      </c>
      <c r="C23" s="37">
        <f>SUMIFS(Kassenbuch!$F$9:$F$1008,Kassenbuch!$D$9:$D$1008,A23,Kassenbuch!$A$9:$A$1008,"&gt;="&amp;DATE(Kassenbuch!$C$5,1,1),Kassenbuch!$A$9:$A$1008,"&lt;"&amp;DATE(Kassenbuch!$C$5+1,1,1))</f>
        <v/>
      </c>
      <c r="D23" s="47" t="inlineStr">
        <is>
          <t>Einnahme – zählt zum Ergebnis</t>
        </is>
      </c>
    </row>
    <row r="24">
      <c r="A24" s="45" t="inlineStr">
        <is>
          <t>Übrige Einnahme</t>
        </is>
      </c>
      <c r="B24" s="37">
        <f>SUMIFS(Kassenbuch!$E$9:$E$1008,Kassenbuch!$D$9:$D$1008,A24,Kassenbuch!$A$9:$A$1008,"&gt;="&amp;DATE(Kassenbuch!$C$5,1,1),Kassenbuch!$A$9:$A$1008,"&lt;"&amp;DATE(Kassenbuch!$C$5+1,1,1))</f>
        <v/>
      </c>
      <c r="C24" s="37">
        <f>SUMIFS(Kassenbuch!$F$9:$F$1008,Kassenbuch!$D$9:$D$1008,A24,Kassenbuch!$A$9:$A$1008,"&gt;="&amp;DATE(Kassenbuch!$C$5,1,1),Kassenbuch!$A$9:$A$1008,"&lt;"&amp;DATE(Kassenbuch!$C$5+1,1,1))</f>
        <v/>
      </c>
      <c r="D24" s="47" t="inlineStr">
        <is>
          <t>Einnahme – zählt zum Ergebnis</t>
        </is>
      </c>
    </row>
    <row r="25">
      <c r="A25" s="45" t="inlineStr">
        <is>
          <t>Wareneinkauf / Material</t>
        </is>
      </c>
      <c r="B25" s="37">
        <f>SUMIFS(Kassenbuch!$E$9:$E$1008,Kassenbuch!$D$9:$D$1008,A25,Kassenbuch!$A$9:$A$1008,"&gt;="&amp;DATE(Kassenbuch!$C$5,1,1),Kassenbuch!$A$9:$A$1008,"&lt;"&amp;DATE(Kassenbuch!$C$5+1,1,1))</f>
        <v/>
      </c>
      <c r="C25" s="37">
        <f>SUMIFS(Kassenbuch!$F$9:$F$1008,Kassenbuch!$D$9:$D$1008,A25,Kassenbuch!$A$9:$A$1008,"&gt;="&amp;DATE(Kassenbuch!$C$5,1,1),Kassenbuch!$A$9:$A$1008,"&lt;"&amp;DATE(Kassenbuch!$C$5+1,1,1))</f>
        <v/>
      </c>
      <c r="D25" s="47" t="inlineStr">
        <is>
          <t>Ausgabe – zählt zum Ergebnis</t>
        </is>
      </c>
    </row>
    <row r="26">
      <c r="A26" s="45" t="inlineStr">
        <is>
          <t>Spesen / Verpflegung</t>
        </is>
      </c>
      <c r="B26" s="37">
        <f>SUMIFS(Kassenbuch!$E$9:$E$1008,Kassenbuch!$D$9:$D$1008,A26,Kassenbuch!$A$9:$A$1008,"&gt;="&amp;DATE(Kassenbuch!$C$5,1,1),Kassenbuch!$A$9:$A$1008,"&lt;"&amp;DATE(Kassenbuch!$C$5+1,1,1))</f>
        <v/>
      </c>
      <c r="C26" s="37">
        <f>SUMIFS(Kassenbuch!$F$9:$F$1008,Kassenbuch!$D$9:$D$1008,A26,Kassenbuch!$A$9:$A$1008,"&gt;="&amp;DATE(Kassenbuch!$C$5,1,1),Kassenbuch!$A$9:$A$1008,"&lt;"&amp;DATE(Kassenbuch!$C$5+1,1,1))</f>
        <v/>
      </c>
      <c r="D26" s="47" t="inlineStr">
        <is>
          <t>Ausgabe – zählt zum Ergebnis</t>
        </is>
      </c>
    </row>
    <row r="27">
      <c r="A27" s="45" t="inlineStr">
        <is>
          <t>Übrige Ausgabe</t>
        </is>
      </c>
      <c r="B27" s="37">
        <f>SUMIFS(Kassenbuch!$E$9:$E$1008,Kassenbuch!$D$9:$D$1008,A27,Kassenbuch!$A$9:$A$1008,"&gt;="&amp;DATE(Kassenbuch!$C$5,1,1),Kassenbuch!$A$9:$A$1008,"&lt;"&amp;DATE(Kassenbuch!$C$5+1,1,1))</f>
        <v/>
      </c>
      <c r="C27" s="37">
        <f>SUMIFS(Kassenbuch!$F$9:$F$1008,Kassenbuch!$D$9:$D$1008,A27,Kassenbuch!$A$9:$A$1008,"&gt;="&amp;DATE(Kassenbuch!$C$5,1,1),Kassenbuch!$A$9:$A$1008,"&lt;"&amp;DATE(Kassenbuch!$C$5+1,1,1))</f>
        <v/>
      </c>
      <c r="D27" s="47" t="inlineStr">
        <is>
          <t>Ausgabe – zählt zum Ergebnis</t>
        </is>
      </c>
    </row>
    <row r="28">
      <c r="A28" s="45" t="inlineStr">
        <is>
          <t>Bargeld abgehoben (Bank)</t>
        </is>
      </c>
      <c r="B28" s="37">
        <f>SUMIFS(Kassenbuch!$E$9:$E$1008,Kassenbuch!$D$9:$D$1008,A28,Kassenbuch!$A$9:$A$1008,"&gt;="&amp;DATE(Kassenbuch!$C$5,1,1),Kassenbuch!$A$9:$A$1008,"&lt;"&amp;DATE(Kassenbuch!$C$5+1,1,1))</f>
        <v/>
      </c>
      <c r="C28" s="37">
        <f>SUMIFS(Kassenbuch!$F$9:$F$1008,Kassenbuch!$D$9:$D$1008,A28,Kassenbuch!$A$9:$A$1008,"&gt;="&amp;DATE(Kassenbuch!$C$5,1,1),Kassenbuch!$A$9:$A$1008,"&lt;"&amp;DATE(Kassenbuch!$C$5+1,1,1))</f>
        <v/>
      </c>
      <c r="D28" s="47" t="inlineStr">
        <is>
          <t>nur Geld verschoben – kein Umsatz</t>
        </is>
      </c>
    </row>
    <row r="29">
      <c r="A29" s="45" t="inlineStr">
        <is>
          <t>Bargeld eingezahlt (Bank)</t>
        </is>
      </c>
      <c r="B29" s="37">
        <f>SUMIFS(Kassenbuch!$E$9:$E$1008,Kassenbuch!$D$9:$D$1008,A29,Kassenbuch!$A$9:$A$1008,"&gt;="&amp;DATE(Kassenbuch!$C$5,1,1),Kassenbuch!$A$9:$A$1008,"&lt;"&amp;DATE(Kassenbuch!$C$5+1,1,1))</f>
        <v/>
      </c>
      <c r="C29" s="37">
        <f>SUMIFS(Kassenbuch!$F$9:$F$1008,Kassenbuch!$D$9:$D$1008,A29,Kassenbuch!$A$9:$A$1008,"&gt;="&amp;DATE(Kassenbuch!$C$5,1,1),Kassenbuch!$A$9:$A$1008,"&lt;"&amp;DATE(Kassenbuch!$C$5+1,1,1))</f>
        <v/>
      </c>
      <c r="D29" s="47" t="inlineStr">
        <is>
          <t>nur Geld verschoben – kein Aufwand</t>
        </is>
      </c>
    </row>
    <row r="30">
      <c r="A30" s="45" t="inlineStr">
        <is>
          <t>Privatbezug</t>
        </is>
      </c>
      <c r="B30" s="37">
        <f>SUMIFS(Kassenbuch!$E$9:$E$1008,Kassenbuch!$D$9:$D$1008,A30,Kassenbuch!$A$9:$A$1008,"&gt;="&amp;DATE(Kassenbuch!$C$5,1,1),Kassenbuch!$A$9:$A$1008,"&lt;"&amp;DATE(Kassenbuch!$C$5+1,1,1))</f>
        <v/>
      </c>
      <c r="C30" s="37">
        <f>SUMIFS(Kassenbuch!$F$9:$F$1008,Kassenbuch!$D$9:$D$1008,A30,Kassenbuch!$A$9:$A$1008,"&gt;="&amp;DATE(Kassenbuch!$C$5,1,1),Kassenbuch!$A$9:$A$1008,"&lt;"&amp;DATE(Kassenbuch!$C$5+1,1,1))</f>
        <v/>
      </c>
      <c r="D30" s="47" t="inlineStr">
        <is>
          <t>privat – kein Aufwand</t>
        </is>
      </c>
    </row>
    <row r="31">
      <c r="A31" s="45" t="inlineStr">
        <is>
          <t>Privateinlage</t>
        </is>
      </c>
      <c r="B31" s="37">
        <f>SUMIFS(Kassenbuch!$E$9:$E$1008,Kassenbuch!$D$9:$D$1008,A31,Kassenbuch!$A$9:$A$1008,"&gt;="&amp;DATE(Kassenbuch!$C$5,1,1),Kassenbuch!$A$9:$A$1008,"&lt;"&amp;DATE(Kassenbuch!$C$5+1,1,1))</f>
        <v/>
      </c>
      <c r="C31" s="37">
        <f>SUMIFS(Kassenbuch!$F$9:$F$1008,Kassenbuch!$D$9:$D$1008,A31,Kassenbuch!$A$9:$A$1008,"&gt;="&amp;DATE(Kassenbuch!$C$5,1,1),Kassenbuch!$A$9:$A$1008,"&lt;"&amp;DATE(Kassenbuch!$C$5+1,1,1))</f>
        <v/>
      </c>
      <c r="D31" s="47" t="inlineStr">
        <is>
          <t>privat – kein Umsatz</t>
        </is>
      </c>
    </row>
    <row r="32">
      <c r="A32" s="45" t="inlineStr">
        <is>
          <t>Kassendifferenz</t>
        </is>
      </c>
      <c r="B32" s="37">
        <f>SUMIFS(Kassenbuch!$E$9:$E$1008,Kassenbuch!$D$9:$D$1008,A32,Kassenbuch!$A$9:$A$1008,"&gt;="&amp;DATE(Kassenbuch!$C$5,1,1),Kassenbuch!$A$9:$A$1008,"&lt;"&amp;DATE(Kassenbuch!$C$5+1,1,1))</f>
        <v/>
      </c>
      <c r="C32" s="37">
        <f>SUMIFS(Kassenbuch!$F$9:$F$1008,Kassenbuch!$D$9:$D$1008,A32,Kassenbuch!$A$9:$A$1008,"&gt;="&amp;DATE(Kassenbuch!$C$5,1,1),Kassenbuch!$A$9:$A$1008,"&lt;"&amp;DATE(Kassenbuch!$C$5+1,1,1))</f>
        <v/>
      </c>
      <c r="D32" s="47" t="inlineStr">
        <is>
          <t>Manko = Ausgabe, Überschuss = Einnahme</t>
        </is>
      </c>
    </row>
    <row r="33">
      <c r="A33" s="50" t="inlineStr">
        <is>
          <t>Ohne oder andere Kategorie</t>
        </is>
      </c>
      <c r="B33" s="37">
        <f>C16-SUM(B23:B32)</f>
        <v/>
      </c>
      <c r="C33" s="37">
        <f>D16-SUM(C23:C32)</f>
        <v/>
      </c>
      <c r="D33" s="47" t="inlineStr">
        <is>
          <t>selbst zuordnen</t>
        </is>
      </c>
    </row>
    <row r="35" ht="24" customHeight="1">
      <c r="A35" s="14" t="inlineStr">
        <is>
          <t>Für die einfache Buchhaltung (Milchbüechli): Einnahmen und Ausgaben ohne «Bargeld abgehoben/eingezahlt» und ohne Privat übernehmen – zusammen mit den Bewegungen auf dem Bank- oder Postkonto.</t>
        </is>
      </c>
    </row>
  </sheetData>
  <mergeCells count="15">
    <mergeCell ref="A18:D18"/>
    <mergeCell ref="D25:H25"/>
    <mergeCell ref="D30:H30"/>
    <mergeCell ref="A35:H35"/>
    <mergeCell ref="F18:H18"/>
    <mergeCell ref="D24:H24"/>
    <mergeCell ref="D33:H33"/>
    <mergeCell ref="D28:H28"/>
    <mergeCell ref="D29:H29"/>
    <mergeCell ref="D27:H27"/>
    <mergeCell ref="D23:H23"/>
    <mergeCell ref="D31:H31"/>
    <mergeCell ref="D32:H32"/>
    <mergeCell ref="D22:H22"/>
    <mergeCell ref="D26:H26"/>
  </mergeCells>
  <conditionalFormatting sqref="E18">
    <cfRule type="cellIs" priority="1" operator="greaterThan" dxfId="2">
      <formula>0</formula>
    </cfRule>
  </conditionalFormatting>
  <conditionalFormatting sqref="E4:E15">
    <cfRule type="cellIs" priority="2" operator="lessThan" dxfId="0">
      <formula>0</formula>
    </cfRule>
  </conditionalFormatting>
  <pageMargins left="0.5" right="0.5" top="0.6" bottom="0.6" header="0.5" footer="0.5"/>
  <pageSetup orientation="landscape" paperSize="9" fitToHeight="1" fitToWidth="1"/>
  <headerFooter>
    <oddHeader/>
    <oddFooter>&amp;L&amp;7 Vorlage: erplight.ch/kassenbuch-vorlage-schweiz&amp;R&amp;7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ERPLight</dc:creator>
  <dc:title xmlns:dc="http://purl.org/dc/elements/1.1/">Kassenbuch – Vorlage Schweiz 2026</dc:title>
  <dc:subject xmlns:dc="http://purl.org/dc/elements/1.1/">Kassenbuch mit Zählprotokoll und Monatsübersicht</dc:subject>
  <dcterms:created xmlns:dcterms="http://purl.org/dc/terms/" xmlns:xsi="http://www.w3.org/2001/XMLSchema-instance" xsi:type="dcterms:W3CDTF">2026-10-24T16:14:50Z</dcterms:created>
  <dcterms:modified xmlns:dcterms="http://purl.org/dc/terms/" xmlns:xsi="http://www.w3.org/2001/XMLSchema-instance" xsi:type="dcterms:W3CDTF">2026-10-24T16:14:50Z</dcterms:modified>
  <cp:keywords>Kassenbuch, Vorlage, Schweiz, Zählprotokoll, Kassensturz</cp:keywords>
</cp:coreProperties>
</file>